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240" activeTab="0"/>
  </bookViews>
  <sheets>
    <sheet name="Einzelwertung" sheetId="1" r:id="rId1"/>
    <sheet name="Punktewertungen" sheetId="2" r:id="rId2"/>
  </sheets>
  <definedNames/>
  <calcPr fullCalcOnLoad="1"/>
</workbook>
</file>

<file path=xl/sharedStrings.xml><?xml version="1.0" encoding="utf-8"?>
<sst xmlns="http://schemas.openxmlformats.org/spreadsheetml/2006/main" count="594" uniqueCount="194">
  <si>
    <t>Name</t>
  </si>
  <si>
    <t>Verein</t>
  </si>
  <si>
    <t>Körper-</t>
  </si>
  <si>
    <t>1.</t>
  </si>
  <si>
    <t>2.</t>
  </si>
  <si>
    <t>3.</t>
  </si>
  <si>
    <t>Punkte-</t>
  </si>
  <si>
    <t>gewicht</t>
  </si>
  <si>
    <t>Versuch</t>
  </si>
  <si>
    <t>faktor</t>
  </si>
  <si>
    <t>punkte</t>
  </si>
  <si>
    <t>Klasse</t>
  </si>
  <si>
    <t>Gew.</t>
  </si>
  <si>
    <t>BEST</t>
  </si>
  <si>
    <t>Relativ-</t>
  </si>
  <si>
    <t>PLATZ</t>
  </si>
  <si>
    <t>Jg</t>
  </si>
  <si>
    <t>PSV Salzburg</t>
  </si>
  <si>
    <t>5020 Salzburg, Frohnburgweg 5</t>
  </si>
  <si>
    <t>BRAUN Marion</t>
  </si>
  <si>
    <t>SV Magistrat Linz</t>
  </si>
  <si>
    <t>STEINER Beate</t>
  </si>
  <si>
    <t>-56 kg</t>
  </si>
  <si>
    <t>ENZINGER Sieglinde</t>
  </si>
  <si>
    <t>KAMENAR Karin</t>
  </si>
  <si>
    <t>KAINLEINSBERGER Marina</t>
  </si>
  <si>
    <t>-60 kg</t>
  </si>
  <si>
    <t>LIEBERS Mandy</t>
  </si>
  <si>
    <t>FC Kirchberg</t>
  </si>
  <si>
    <t>KEIML Elisabeth</t>
  </si>
  <si>
    <t xml:space="preserve">Gitti City Stockerau </t>
  </si>
  <si>
    <t>-67,5 kg</t>
  </si>
  <si>
    <t>PFEIFFER Friederike, Mag.</t>
  </si>
  <si>
    <t>LEITER Brigitte</t>
  </si>
  <si>
    <t>REUTERS Sigrid</t>
  </si>
  <si>
    <t>BINDER Marlene</t>
  </si>
  <si>
    <t>Union Kiesl Neufelden</t>
  </si>
  <si>
    <t>-75 kg</t>
  </si>
  <si>
    <t>NAROVNIGG Claudia</t>
  </si>
  <si>
    <t>ASK Nettingsdorf</t>
  </si>
  <si>
    <t>CESKA Eva</t>
  </si>
  <si>
    <t>Bodyform AK Salzburg</t>
  </si>
  <si>
    <t>-82,5 kg</t>
  </si>
  <si>
    <t>ALBRECHT Melitta</t>
  </si>
  <si>
    <t>NOBIS Sabine</t>
  </si>
  <si>
    <t>-90 kg</t>
  </si>
  <si>
    <t>TICHY Alexandra</t>
  </si>
  <si>
    <t>MAYRHOFER Gerda</t>
  </si>
  <si>
    <t>FRASL Andreas</t>
  </si>
  <si>
    <t>MUIGG Peter</t>
  </si>
  <si>
    <t>KSV Teppichparadies</t>
  </si>
  <si>
    <t>WEISSENBACHER Oliver</t>
  </si>
  <si>
    <t>HÖLLER Markus</t>
  </si>
  <si>
    <t>ATUS Hirtenberg</t>
  </si>
  <si>
    <t>MATHES Gerhard</t>
  </si>
  <si>
    <t>Goliath Floridsdorf Wien</t>
  </si>
  <si>
    <t>FUDERER Patrick</t>
  </si>
  <si>
    <t>Union Almtaler KSV</t>
  </si>
  <si>
    <t>VALLAZZA Gerhard</t>
  </si>
  <si>
    <t>ZEILINGER Andreas</t>
  </si>
  <si>
    <t xml:space="preserve">Polybau Donaupark </t>
  </si>
  <si>
    <t>SIGL Mario</t>
  </si>
  <si>
    <t>GÖTZENDORFER Manfred</t>
  </si>
  <si>
    <t>BAIER Markus</t>
  </si>
  <si>
    <t>KARNER Alexander</t>
  </si>
  <si>
    <t>AC Vorwärts Graz</t>
  </si>
  <si>
    <t>VRANA Alexander</t>
  </si>
  <si>
    <t>HORN Josef</t>
  </si>
  <si>
    <t>HÖRL Christian</t>
  </si>
  <si>
    <t>BURGSTALLER Johannes</t>
  </si>
  <si>
    <t>KSC Amstetten</t>
  </si>
  <si>
    <t>FORSTENPOINTNER Martin</t>
  </si>
  <si>
    <t>AC Wagham</t>
  </si>
  <si>
    <t>SV Reutte/ Kraftsport</t>
  </si>
  <si>
    <t>DIRNBERGER Thomas</t>
  </si>
  <si>
    <t>SCHÖFEGGER Jürgen</t>
  </si>
  <si>
    <t>SABATHY Manfred</t>
  </si>
  <si>
    <t>GRUBER Markus</t>
  </si>
  <si>
    <t>KSV Innviertel</t>
  </si>
  <si>
    <t>WEBER Walter</t>
  </si>
  <si>
    <t>GAMP Hannes</t>
  </si>
  <si>
    <t>WEICHINGER Michael</t>
  </si>
  <si>
    <t>HOFBAUER Gerhard</t>
  </si>
  <si>
    <t>-100 kg</t>
  </si>
  <si>
    <t>WALDHUBER Uwe</t>
  </si>
  <si>
    <t>ATUS Zeltweg</t>
  </si>
  <si>
    <t>WETZSTEIN Thomas</t>
  </si>
  <si>
    <t>STANGL Andreas</t>
  </si>
  <si>
    <t>STOITZNER Michael</t>
  </si>
  <si>
    <t>GEISLER Ronny</t>
  </si>
  <si>
    <t>FELLIER Wolfgang</t>
  </si>
  <si>
    <t>HUEMER Franz</t>
  </si>
  <si>
    <t>-110 kg</t>
  </si>
  <si>
    <t>SENN Christoph</t>
  </si>
  <si>
    <t>Power Bunker Imst</t>
  </si>
  <si>
    <t>LANDL Karl</t>
  </si>
  <si>
    <t>SCHREMS Michael</t>
  </si>
  <si>
    <t>KALEZIC Milos</t>
  </si>
  <si>
    <t>Juniors Gym Imst</t>
  </si>
  <si>
    <t>HIPPESROITHER Jürgen</t>
  </si>
  <si>
    <t>RÖLLIG Marcel</t>
  </si>
  <si>
    <t>SIMON Harald</t>
  </si>
  <si>
    <t>BAUMGARTNER Stephan</t>
  </si>
  <si>
    <t>LUTSCH Uwe, Ing.</t>
  </si>
  <si>
    <t>MAYER Markus</t>
  </si>
  <si>
    <t>-125 kg</t>
  </si>
  <si>
    <t>KARNER Markus</t>
  </si>
  <si>
    <t>REGENSBERGER Marco</t>
  </si>
  <si>
    <t>ERDINC Alper</t>
  </si>
  <si>
    <t>EWERZ Mario</t>
  </si>
  <si>
    <t>BERGBAUER Hannes</t>
  </si>
  <si>
    <t>+125 kg</t>
  </si>
  <si>
    <t>ENZINGER Ewald</t>
  </si>
  <si>
    <t>POSCH Thomas</t>
  </si>
  <si>
    <t>HYK Robert</t>
  </si>
  <si>
    <t>KSV Strasswalchen</t>
  </si>
  <si>
    <t>-48 kg</t>
  </si>
  <si>
    <t>4.</t>
  </si>
  <si>
    <t>-</t>
  </si>
  <si>
    <t>5.</t>
  </si>
  <si>
    <t>6.</t>
  </si>
  <si>
    <t>7.</t>
  </si>
  <si>
    <t>8.</t>
  </si>
  <si>
    <t>9.</t>
  </si>
  <si>
    <t>10.</t>
  </si>
  <si>
    <t>DAMEN</t>
  </si>
  <si>
    <t>Ergebnisliste</t>
  </si>
  <si>
    <t>EINZELWERTUNG</t>
  </si>
  <si>
    <t>Datum: 10.10.2009</t>
  </si>
  <si>
    <t>Anmerkungen</t>
  </si>
  <si>
    <t>PUNKTEWERTUNGEN</t>
  </si>
  <si>
    <t>Punktewertung DAMEN:</t>
  </si>
  <si>
    <t>01</t>
  </si>
  <si>
    <t>02</t>
  </si>
  <si>
    <t>03</t>
  </si>
  <si>
    <t>Punktewertung HERREN: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</si>
  <si>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</si>
  <si>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</si>
  <si>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</si>
  <si>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</si>
  <si>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</si>
  <si>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</si>
  <si>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</si>
  <si>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</si>
  <si>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</si>
  <si>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</si>
  <si>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</si>
  <si>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</si>
  <si>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</si>
  <si>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</si>
  <si>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</si>
  <si>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</si>
  <si>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</si>
  <si>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</si>
  <si>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</si>
  <si>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</si>
  <si>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</si>
  <si>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</si>
  <si>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</si>
  <si>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</si>
  <si>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</si>
  <si>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</si>
  <si>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</si>
  <si>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</si>
  <si>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</si>
  <si>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</si>
  <si>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</si>
  <si>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</si>
  <si>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</si>
  <si>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</si>
  <si>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</si>
  <si>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Österr. Staatsmeisterschaft BANKDRÜCKEN 2009</t>
  </si>
  <si>
    <t>Österr. Staatsmeisterschaft Bankdrücken 2009</t>
  </si>
  <si>
    <t>Persönliche Bestleistung</t>
  </si>
  <si>
    <t>Österr. Bestleistung Allg.</t>
  </si>
  <si>
    <t>Österr. Bestleistung Jug.</t>
  </si>
  <si>
    <t>Kampfrichter Gruppe 1 (Damen, Herren-82,5): Schwengl Ilka, Lettner Richard, Mandl Johann</t>
  </si>
  <si>
    <t>Kampfrichter Gruppe 2 (Herren 90 bis +125: Haindl Wolfgang, Platzer Werner, Stadlhofer Ewald</t>
  </si>
  <si>
    <t>Wiener Bestleistung Allg.</t>
  </si>
  <si>
    <t>Salzburger Bestleistung Junioren</t>
  </si>
  <si>
    <t>Salzburger Bestleistung AK 1</t>
  </si>
  <si>
    <t>Oberösterr. Bestleistung Jug</t>
  </si>
  <si>
    <t>Oberösterr. Bestleistung Jun</t>
  </si>
  <si>
    <t>Mannschaftswertung</t>
  </si>
  <si>
    <t>PSV Salzburg 1</t>
  </si>
  <si>
    <t>PSV Salzburg 2</t>
  </si>
  <si>
    <t>39</t>
  </si>
  <si>
    <t>40</t>
  </si>
  <si>
    <t>41</t>
  </si>
  <si>
    <t>42</t>
  </si>
  <si>
    <t>43</t>
  </si>
  <si>
    <t>FRASL Andreas, Ing.</t>
  </si>
  <si>
    <r>
      <t>Österr. Bestlstg. Jun</t>
    </r>
    <r>
      <rPr>
        <b/>
        <sz val="10"/>
        <rFont val="Arial"/>
        <family val="2"/>
      </rPr>
      <t>, Nö-Bestlstg Jun</t>
    </r>
  </si>
  <si>
    <t>KORREKTUR am 9.11.2009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</si>
</sst>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0.0000"/>
  </numFmts>
  <fonts count="5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trike/>
      <sz val="12"/>
      <name val="Arial"/>
      <family val="2"/>
    </font>
    <font>
      <b/>
      <u val="single"/>
      <sz val="2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2"/>
      <color indexed="17"/>
      <name val="Arial"/>
      <family val="2"/>
    </font>
    <font>
      <strike/>
      <sz val="12"/>
      <color indexed="8"/>
      <name val="Arial"/>
      <family val="2"/>
    </font>
    <font>
      <sz val="12"/>
      <color indexed="23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2"/>
      <color rgb="FF00B050"/>
      <name val="Arial"/>
      <family val="2"/>
    </font>
    <font>
      <strike/>
      <sz val="12"/>
      <color theme="1"/>
      <name val="Arial"/>
      <family val="2"/>
    </font>
    <font>
      <sz val="12"/>
      <color theme="0" tint="-0.4999699890613556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2" fontId="4" fillId="0" borderId="18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175" fontId="4" fillId="0" borderId="22" xfId="0" applyNumberFormat="1" applyFont="1" applyBorder="1" applyAlignment="1">
      <alignment/>
    </xf>
    <xf numFmtId="175" fontId="5" fillId="0" borderId="23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175" fontId="4" fillId="0" borderId="24" xfId="0" applyNumberFormat="1" applyFont="1" applyBorder="1" applyAlignment="1">
      <alignment/>
    </xf>
    <xf numFmtId="175" fontId="5" fillId="0" borderId="25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5" fontId="5" fillId="0" borderId="21" xfId="0" applyNumberFormat="1" applyFont="1" applyBorder="1" applyAlignment="1">
      <alignment/>
    </xf>
    <xf numFmtId="175" fontId="4" fillId="0" borderId="18" xfId="0" applyNumberFormat="1" applyFont="1" applyFill="1" applyBorder="1" applyAlignment="1">
      <alignment/>
    </xf>
    <xf numFmtId="175" fontId="4" fillId="0" borderId="22" xfId="0" applyNumberFormat="1" applyFont="1" applyFill="1" applyBorder="1" applyAlignment="1">
      <alignment/>
    </xf>
    <xf numFmtId="175" fontId="5" fillId="0" borderId="23" xfId="0" applyNumberFormat="1" applyFont="1" applyFill="1" applyBorder="1" applyAlignment="1">
      <alignment/>
    </xf>
    <xf numFmtId="2" fontId="4" fillId="0" borderId="26" xfId="0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28" xfId="0" applyNumberFormat="1" applyFont="1" applyBorder="1" applyAlignment="1">
      <alignment horizontal="center"/>
    </xf>
    <xf numFmtId="176" fontId="0" fillId="0" borderId="27" xfId="0" applyNumberFormat="1" applyFont="1" applyFill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175" fontId="5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75" fontId="4" fillId="0" borderId="36" xfId="0" applyNumberFormat="1" applyFont="1" applyBorder="1" applyAlignment="1">
      <alignment/>
    </xf>
    <xf numFmtId="175" fontId="4" fillId="0" borderId="37" xfId="0" applyNumberFormat="1" applyFont="1" applyBorder="1" applyAlignment="1">
      <alignment/>
    </xf>
    <xf numFmtId="175" fontId="4" fillId="0" borderId="36" xfId="0" applyNumberFormat="1" applyFont="1" applyFill="1" applyBorder="1" applyAlignment="1">
      <alignment/>
    </xf>
    <xf numFmtId="2" fontId="0" fillId="0" borderId="37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175" fontId="4" fillId="0" borderId="40" xfId="0" applyNumberFormat="1" applyFont="1" applyBorder="1" applyAlignment="1">
      <alignment/>
    </xf>
    <xf numFmtId="175" fontId="4" fillId="0" borderId="39" xfId="0" applyNumberFormat="1" applyFont="1" applyFill="1" applyBorder="1" applyAlignment="1">
      <alignment/>
    </xf>
    <xf numFmtId="0" fontId="0" fillId="0" borderId="40" xfId="0" applyFont="1" applyBorder="1" applyAlignment="1">
      <alignment horizontal="right"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49" fontId="6" fillId="0" borderId="34" xfId="0" applyNumberFormat="1" applyFont="1" applyBorder="1" applyAlignment="1">
      <alignment/>
    </xf>
    <xf numFmtId="175" fontId="4" fillId="0" borderId="41" xfId="0" applyNumberFormat="1" applyFont="1" applyBorder="1" applyAlignment="1">
      <alignment/>
    </xf>
    <xf numFmtId="175" fontId="5" fillId="0" borderId="42" xfId="0" applyNumberFormat="1" applyFont="1" applyBorder="1" applyAlignment="1">
      <alignment/>
    </xf>
    <xf numFmtId="176" fontId="0" fillId="0" borderId="43" xfId="0" applyNumberFormat="1" applyFont="1" applyBorder="1" applyAlignment="1">
      <alignment horizontal="center"/>
    </xf>
    <xf numFmtId="175" fontId="54" fillId="0" borderId="36" xfId="0" applyNumberFormat="1" applyFont="1" applyBorder="1" applyAlignment="1">
      <alignment/>
    </xf>
    <xf numFmtId="175" fontId="7" fillId="0" borderId="37" xfId="0" applyNumberFormat="1" applyFont="1" applyBorder="1" applyAlignment="1">
      <alignment/>
    </xf>
    <xf numFmtId="175" fontId="54" fillId="0" borderId="37" xfId="0" applyNumberFormat="1" applyFont="1" applyBorder="1" applyAlignment="1">
      <alignment/>
    </xf>
    <xf numFmtId="175" fontId="7" fillId="0" borderId="36" xfId="0" applyNumberFormat="1" applyFont="1" applyBorder="1" applyAlignment="1">
      <alignment/>
    </xf>
    <xf numFmtId="175" fontId="54" fillId="0" borderId="44" xfId="0" applyNumberFormat="1" applyFont="1" applyBorder="1" applyAlignment="1">
      <alignment/>
    </xf>
    <xf numFmtId="175" fontId="7" fillId="0" borderId="18" xfId="0" applyNumberFormat="1" applyFont="1" applyBorder="1" applyAlignment="1">
      <alignment/>
    </xf>
    <xf numFmtId="175" fontId="54" fillId="0" borderId="18" xfId="0" applyNumberFormat="1" applyFont="1" applyBorder="1" applyAlignment="1">
      <alignment/>
    </xf>
    <xf numFmtId="175" fontId="54" fillId="0" borderId="17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55" fillId="0" borderId="17" xfId="0" applyNumberFormat="1" applyFont="1" applyBorder="1" applyAlignment="1">
      <alignment/>
    </xf>
    <xf numFmtId="175" fontId="54" fillId="0" borderId="13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54" fillId="0" borderId="24" xfId="0" applyNumberFormat="1" applyFont="1" applyBorder="1" applyAlignment="1">
      <alignment/>
    </xf>
    <xf numFmtId="175" fontId="7" fillId="0" borderId="24" xfId="0" applyNumberFormat="1" applyFont="1" applyBorder="1" applyAlignment="1">
      <alignment/>
    </xf>
    <xf numFmtId="175" fontId="54" fillId="0" borderId="22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175" fontId="7" fillId="0" borderId="46" xfId="0" applyNumberFormat="1" applyFont="1" applyBorder="1" applyAlignment="1">
      <alignment/>
    </xf>
    <xf numFmtId="175" fontId="54" fillId="0" borderId="36" xfId="0" applyNumberFormat="1" applyFont="1" applyFill="1" applyBorder="1" applyAlignment="1">
      <alignment/>
    </xf>
    <xf numFmtId="175" fontId="54" fillId="0" borderId="29" xfId="0" applyNumberFormat="1" applyFont="1" applyBorder="1" applyAlignment="1">
      <alignment/>
    </xf>
    <xf numFmtId="175" fontId="54" fillId="0" borderId="18" xfId="0" applyNumberFormat="1" applyFont="1" applyFill="1" applyBorder="1" applyAlignment="1">
      <alignment/>
    </xf>
    <xf numFmtId="175" fontId="7" fillId="0" borderId="22" xfId="0" applyNumberFormat="1" applyFont="1" applyFill="1" applyBorder="1" applyAlignment="1">
      <alignment/>
    </xf>
    <xf numFmtId="175" fontId="54" fillId="0" borderId="47" xfId="0" applyNumberFormat="1" applyFont="1" applyBorder="1" applyAlignment="1">
      <alignment/>
    </xf>
    <xf numFmtId="175" fontId="7" fillId="0" borderId="36" xfId="0" applyNumberFormat="1" applyFont="1" applyFill="1" applyBorder="1" applyAlignment="1">
      <alignment/>
    </xf>
    <xf numFmtId="175" fontId="7" fillId="0" borderId="18" xfId="0" applyNumberFormat="1" applyFont="1" applyFill="1" applyBorder="1" applyAlignment="1">
      <alignment/>
    </xf>
    <xf numFmtId="175" fontId="7" fillId="0" borderId="48" xfId="0" applyNumberFormat="1" applyFont="1" applyBorder="1" applyAlignment="1">
      <alignment/>
    </xf>
    <xf numFmtId="175" fontId="54" fillId="0" borderId="2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23" xfId="0" applyBorder="1" applyAlignment="1">
      <alignment/>
    </xf>
    <xf numFmtId="1" fontId="5" fillId="0" borderId="51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51" xfId="0" applyNumberFormat="1" applyFont="1" applyFill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" fontId="5" fillId="0" borderId="1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54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55" xfId="0" applyBorder="1" applyAlignment="1">
      <alignment/>
    </xf>
    <xf numFmtId="2" fontId="0" fillId="0" borderId="56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51" xfId="0" applyBorder="1" applyAlignment="1">
      <alignment/>
    </xf>
    <xf numFmtId="2" fontId="1" fillId="0" borderId="36" xfId="0" applyNumberFormat="1" applyFont="1" applyBorder="1" applyAlignment="1">
      <alignment/>
    </xf>
    <xf numFmtId="0" fontId="6" fillId="0" borderId="55" xfId="0" applyFont="1" applyBorder="1" applyAlignment="1">
      <alignment/>
    </xf>
    <xf numFmtId="0" fontId="0" fillId="0" borderId="55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54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6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57" fillId="0" borderId="31" xfId="0" applyFont="1" applyBorder="1" applyAlignment="1">
      <alignment/>
    </xf>
    <xf numFmtId="0" fontId="57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175" fontId="7" fillId="0" borderId="44" xfId="0" applyNumberFormat="1" applyFont="1" applyBorder="1" applyAlignment="1">
      <alignment/>
    </xf>
    <xf numFmtId="175" fontId="7" fillId="0" borderId="26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" fillId="0" borderId="57" xfId="0" applyFont="1" applyBorder="1" applyAlignment="1">
      <alignment/>
    </xf>
    <xf numFmtId="2" fontId="1" fillId="0" borderId="58" xfId="0" applyNumberFormat="1" applyFont="1" applyBorder="1" applyAlignment="1">
      <alignment/>
    </xf>
    <xf numFmtId="2" fontId="0" fillId="0" borderId="5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1" fillId="0" borderId="57" xfId="0" applyNumberFormat="1" applyFont="1" applyBorder="1" applyAlignment="1">
      <alignment/>
    </xf>
    <xf numFmtId="0" fontId="1" fillId="0" borderId="58" xfId="0" applyFont="1" applyBorder="1" applyAlignment="1">
      <alignment/>
    </xf>
    <xf numFmtId="2" fontId="0" fillId="0" borderId="54" xfId="0" applyNumberFormat="1" applyFont="1" applyBorder="1" applyAlignment="1">
      <alignment/>
    </xf>
    <xf numFmtId="2" fontId="6" fillId="0" borderId="56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1" fillId="0" borderId="58" xfId="0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175" fontId="55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2</xdr:row>
      <xdr:rowOff>190500</xdr:rowOff>
    </xdr:to>
    <xdr:pic>
      <xdr:nvPicPr>
        <xdr:cNvPr id="1" name="Picture 2" descr="Logo%20Övk%20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76">
      <selection activeCell="F3" sqref="F3"/>
    </sheetView>
  </sheetViews>
  <sheetFormatPr defaultColWidth="11.421875" defaultRowHeight="12.75"/>
  <cols>
    <col min="1" max="1" width="8.00390625" style="0" customWidth="1"/>
    <col min="2" max="2" width="30.421875" style="165" bestFit="1" customWidth="1"/>
    <col min="3" max="3" width="3.421875" style="39" customWidth="1"/>
    <col min="4" max="4" width="21.00390625" style="0" bestFit="1" customWidth="1"/>
    <col min="5" max="5" width="8.8515625" style="0" bestFit="1" customWidth="1"/>
    <col min="6" max="8" width="7.57421875" style="0" customWidth="1"/>
    <col min="9" max="9" width="9.7109375" style="0" customWidth="1"/>
    <col min="10" max="10" width="9.57421875" style="0" bestFit="1" customWidth="1"/>
    <col min="11" max="12" width="8.28125" style="0" bestFit="1" customWidth="1"/>
    <col min="13" max="13" width="33.7109375" style="0" bestFit="1" customWidth="1"/>
  </cols>
  <sheetData>
    <row r="1" spans="3:16" ht="35.25" customHeight="1">
      <c r="C1" s="111" t="s">
        <v>126</v>
      </c>
      <c r="D1" s="15"/>
      <c r="F1" s="153" t="s">
        <v>172</v>
      </c>
      <c r="J1" s="101"/>
      <c r="K1" s="101"/>
      <c r="L1" s="101"/>
      <c r="M1" s="101"/>
      <c r="N1" s="5"/>
      <c r="O1" s="5"/>
      <c r="P1" s="5"/>
    </row>
    <row r="2" spans="3:16" ht="15" customHeight="1">
      <c r="C2"/>
      <c r="D2" s="5"/>
      <c r="E2" s="5"/>
      <c r="F2" s="194" t="s">
        <v>193</v>
      </c>
      <c r="G2" s="5"/>
      <c r="H2" s="5"/>
      <c r="J2" s="5"/>
      <c r="K2" s="5"/>
      <c r="L2" s="5"/>
      <c r="M2" s="5"/>
      <c r="N2" s="5"/>
      <c r="O2" s="5"/>
      <c r="P2" s="5"/>
    </row>
    <row r="3" spans="1:16" ht="18">
      <c r="A3" s="112"/>
      <c r="B3" s="166"/>
      <c r="C3" s="113" t="s">
        <v>127</v>
      </c>
      <c r="D3" s="114"/>
      <c r="E3" s="5"/>
      <c r="F3" s="114" t="s">
        <v>18</v>
      </c>
      <c r="G3" s="5"/>
      <c r="H3" s="5"/>
      <c r="I3" s="5"/>
      <c r="J3" s="5"/>
      <c r="K3" s="5"/>
      <c r="L3" s="5"/>
      <c r="M3" s="115" t="s">
        <v>128</v>
      </c>
      <c r="N3" s="5"/>
      <c r="O3" s="5"/>
      <c r="P3" s="5"/>
    </row>
    <row r="4" ht="12" customHeight="1" thickBot="1"/>
    <row r="5" spans="1:13" ht="15.75">
      <c r="A5" s="1" t="s">
        <v>12</v>
      </c>
      <c r="B5" s="2" t="s">
        <v>0</v>
      </c>
      <c r="C5" s="13" t="s">
        <v>16</v>
      </c>
      <c r="D5" s="2" t="s">
        <v>1</v>
      </c>
      <c r="E5" s="61" t="s">
        <v>2</v>
      </c>
      <c r="F5" s="7" t="s">
        <v>3</v>
      </c>
      <c r="G5" s="6" t="s">
        <v>4</v>
      </c>
      <c r="H5" s="7" t="s">
        <v>5</v>
      </c>
      <c r="I5" s="16" t="s">
        <v>13</v>
      </c>
      <c r="J5" s="26" t="s">
        <v>6</v>
      </c>
      <c r="K5" s="14" t="s">
        <v>14</v>
      </c>
      <c r="L5" s="8" t="s">
        <v>15</v>
      </c>
      <c r="M5" s="116" t="s">
        <v>129</v>
      </c>
    </row>
    <row r="6" spans="1:13" ht="16.5" thickBot="1">
      <c r="A6" s="3" t="s">
        <v>11</v>
      </c>
      <c r="B6" s="4"/>
      <c r="C6" s="40"/>
      <c r="D6" s="4"/>
      <c r="E6" s="62" t="s">
        <v>7</v>
      </c>
      <c r="F6" s="12" t="s">
        <v>8</v>
      </c>
      <c r="G6" s="27" t="s">
        <v>8</v>
      </c>
      <c r="H6" s="12" t="s">
        <v>8</v>
      </c>
      <c r="I6" s="17" t="s">
        <v>8</v>
      </c>
      <c r="J6" s="27" t="s">
        <v>9</v>
      </c>
      <c r="K6" s="12" t="s">
        <v>10</v>
      </c>
      <c r="L6" s="9"/>
      <c r="M6" s="117"/>
    </row>
    <row r="7" spans="1:13" ht="20.25" customHeight="1">
      <c r="A7" s="109" t="s">
        <v>125</v>
      </c>
      <c r="B7" s="102"/>
      <c r="C7" s="103"/>
      <c r="D7" s="102"/>
      <c r="E7" s="104"/>
      <c r="F7" s="105"/>
      <c r="G7" s="106"/>
      <c r="H7" s="105"/>
      <c r="I7" s="107"/>
      <c r="J7" s="108"/>
      <c r="K7" s="162"/>
      <c r="L7" s="105"/>
      <c r="M7" s="119"/>
    </row>
    <row r="8" spans="1:13" ht="20.25" customHeight="1">
      <c r="A8" s="52" t="s">
        <v>116</v>
      </c>
      <c r="B8" s="167" t="s">
        <v>21</v>
      </c>
      <c r="C8" s="41">
        <v>70</v>
      </c>
      <c r="D8" s="11" t="s">
        <v>17</v>
      </c>
      <c r="E8" s="64">
        <v>47.7</v>
      </c>
      <c r="F8" s="74">
        <v>57.5</v>
      </c>
      <c r="G8" s="79">
        <v>60</v>
      </c>
      <c r="H8" s="85">
        <v>60</v>
      </c>
      <c r="I8" s="22">
        <v>57.5</v>
      </c>
      <c r="J8" s="33">
        <v>1.3305</v>
      </c>
      <c r="K8" s="19">
        <f>I8*J8</f>
        <v>76.50375</v>
      </c>
      <c r="L8" s="122" t="s">
        <v>3</v>
      </c>
      <c r="M8" s="163" t="s">
        <v>173</v>
      </c>
    </row>
    <row r="9" spans="1:13" ht="20.25" customHeight="1">
      <c r="A9" s="52"/>
      <c r="B9" s="167"/>
      <c r="C9" s="41"/>
      <c r="D9" s="11"/>
      <c r="E9" s="64"/>
      <c r="F9" s="57"/>
      <c r="G9" s="20"/>
      <c r="H9" s="21"/>
      <c r="I9" s="22"/>
      <c r="J9" s="33"/>
      <c r="K9" s="19"/>
      <c r="L9" s="122"/>
      <c r="M9" s="118"/>
    </row>
    <row r="10" spans="1:13" ht="20.25" customHeight="1">
      <c r="A10" s="52" t="s">
        <v>22</v>
      </c>
      <c r="B10" s="167" t="s">
        <v>19</v>
      </c>
      <c r="C10" s="41">
        <v>72</v>
      </c>
      <c r="D10" s="11" t="s">
        <v>20</v>
      </c>
      <c r="E10" s="64">
        <v>53.1</v>
      </c>
      <c r="F10" s="74">
        <v>90</v>
      </c>
      <c r="G10" s="79">
        <v>92.5</v>
      </c>
      <c r="H10" s="21"/>
      <c r="I10" s="22">
        <v>90</v>
      </c>
      <c r="J10" s="33">
        <v>1.2266</v>
      </c>
      <c r="K10" s="19">
        <f aca="true" t="shared" si="0" ref="K10:K25">I10*J10</f>
        <v>110.39399999999999</v>
      </c>
      <c r="L10" s="122" t="s">
        <v>3</v>
      </c>
      <c r="M10" s="118"/>
    </row>
    <row r="11" spans="1:13" ht="20.25" customHeight="1">
      <c r="A11" s="52" t="s">
        <v>22</v>
      </c>
      <c r="B11" s="167" t="s">
        <v>23</v>
      </c>
      <c r="C11" s="41">
        <v>66</v>
      </c>
      <c r="D11" s="11" t="s">
        <v>17</v>
      </c>
      <c r="E11" s="65">
        <v>55</v>
      </c>
      <c r="F11" s="75">
        <v>70</v>
      </c>
      <c r="G11" s="83">
        <v>70</v>
      </c>
      <c r="H11" s="86">
        <v>70</v>
      </c>
      <c r="I11" s="25">
        <v>70</v>
      </c>
      <c r="J11" s="34">
        <v>1.1933</v>
      </c>
      <c r="K11" s="19">
        <f t="shared" si="0"/>
        <v>83.531</v>
      </c>
      <c r="L11" s="123" t="s">
        <v>4</v>
      </c>
      <c r="M11" s="164"/>
    </row>
    <row r="12" spans="1:13" ht="20.25" customHeight="1">
      <c r="A12" s="52"/>
      <c r="B12" s="167"/>
      <c r="C12" s="41"/>
      <c r="D12" s="11"/>
      <c r="E12" s="64"/>
      <c r="F12" s="57"/>
      <c r="G12" s="20"/>
      <c r="H12" s="21"/>
      <c r="I12" s="22"/>
      <c r="J12" s="33"/>
      <c r="K12" s="19"/>
      <c r="L12" s="122"/>
      <c r="M12" s="118"/>
    </row>
    <row r="13" spans="1:13" ht="20.25" customHeight="1">
      <c r="A13" s="52" t="s">
        <v>26</v>
      </c>
      <c r="B13" s="167" t="s">
        <v>25</v>
      </c>
      <c r="C13" s="41">
        <v>90</v>
      </c>
      <c r="D13" s="11" t="s">
        <v>17</v>
      </c>
      <c r="E13" s="65">
        <v>57.9</v>
      </c>
      <c r="F13" s="76">
        <v>72.5</v>
      </c>
      <c r="G13" s="81">
        <v>77.5</v>
      </c>
      <c r="H13" s="86">
        <v>85</v>
      </c>
      <c r="I13" s="25">
        <v>85</v>
      </c>
      <c r="J13" s="34">
        <v>1.1463</v>
      </c>
      <c r="K13" s="19">
        <f t="shared" si="0"/>
        <v>97.4355</v>
      </c>
      <c r="L13" s="123" t="s">
        <v>3</v>
      </c>
      <c r="M13" s="175" t="s">
        <v>179</v>
      </c>
    </row>
    <row r="14" spans="1:13" ht="20.25" customHeight="1">
      <c r="A14" s="52" t="s">
        <v>26</v>
      </c>
      <c r="B14" s="167" t="s">
        <v>24</v>
      </c>
      <c r="C14" s="41">
        <v>70</v>
      </c>
      <c r="D14" s="11" t="s">
        <v>20</v>
      </c>
      <c r="E14" s="64">
        <v>58.2</v>
      </c>
      <c r="F14" s="74">
        <v>60</v>
      </c>
      <c r="G14" s="80">
        <v>67.5</v>
      </c>
      <c r="H14" s="85">
        <v>70</v>
      </c>
      <c r="I14" s="22">
        <v>67.5</v>
      </c>
      <c r="J14" s="33">
        <v>1.1416</v>
      </c>
      <c r="K14" s="19">
        <f>I14*J14</f>
        <v>77.05799999999999</v>
      </c>
      <c r="L14" s="122" t="s">
        <v>4</v>
      </c>
      <c r="M14" s="164" t="s">
        <v>173</v>
      </c>
    </row>
    <row r="15" spans="1:13" ht="20.25" customHeight="1">
      <c r="A15" s="52" t="s">
        <v>26</v>
      </c>
      <c r="B15" s="167" t="s">
        <v>27</v>
      </c>
      <c r="C15" s="41">
        <v>80</v>
      </c>
      <c r="D15" s="11" t="s">
        <v>28</v>
      </c>
      <c r="E15" s="64">
        <v>60</v>
      </c>
      <c r="F15" s="77">
        <v>92.5</v>
      </c>
      <c r="G15" s="79">
        <v>92.5</v>
      </c>
      <c r="H15" s="85">
        <v>96</v>
      </c>
      <c r="I15" s="22">
        <v>0</v>
      </c>
      <c r="J15" s="33">
        <v>1.1149</v>
      </c>
      <c r="K15" s="19">
        <f t="shared" si="0"/>
        <v>0</v>
      </c>
      <c r="L15" s="122" t="s">
        <v>118</v>
      </c>
      <c r="M15" s="118"/>
    </row>
    <row r="16" spans="1:13" ht="20.25" customHeight="1">
      <c r="A16" s="52" t="s">
        <v>26</v>
      </c>
      <c r="B16" s="167" t="s">
        <v>29</v>
      </c>
      <c r="C16" s="41">
        <v>59</v>
      </c>
      <c r="D16" s="11" t="s">
        <v>30</v>
      </c>
      <c r="E16" s="65">
        <v>58.7</v>
      </c>
      <c r="F16" s="75">
        <v>70</v>
      </c>
      <c r="G16" s="82">
        <v>70</v>
      </c>
      <c r="H16" s="87">
        <v>70</v>
      </c>
      <c r="I16" s="25">
        <v>0</v>
      </c>
      <c r="J16" s="34">
        <v>1.134</v>
      </c>
      <c r="K16" s="19">
        <f t="shared" si="0"/>
        <v>0</v>
      </c>
      <c r="L16" s="123" t="s">
        <v>118</v>
      </c>
      <c r="M16" s="118"/>
    </row>
    <row r="17" spans="1:13" ht="20.25" customHeight="1">
      <c r="A17" s="53"/>
      <c r="B17" s="167"/>
      <c r="C17" s="41"/>
      <c r="D17" s="11"/>
      <c r="E17" s="65"/>
      <c r="F17" s="58"/>
      <c r="G17" s="23"/>
      <c r="H17" s="24"/>
      <c r="I17" s="25"/>
      <c r="J17" s="34"/>
      <c r="K17" s="19"/>
      <c r="L17" s="123"/>
      <c r="M17" s="118"/>
    </row>
    <row r="18" spans="1:13" ht="20.25" customHeight="1">
      <c r="A18" s="54" t="s">
        <v>31</v>
      </c>
      <c r="B18" s="167" t="s">
        <v>33</v>
      </c>
      <c r="C18" s="41">
        <v>70</v>
      </c>
      <c r="D18" s="11" t="s">
        <v>17</v>
      </c>
      <c r="E18" s="65">
        <v>62.4</v>
      </c>
      <c r="F18" s="76">
        <v>75</v>
      </c>
      <c r="G18" s="81">
        <v>77.5</v>
      </c>
      <c r="H18" s="86">
        <v>80</v>
      </c>
      <c r="I18" s="25">
        <v>80</v>
      </c>
      <c r="J18" s="34">
        <v>1.0818</v>
      </c>
      <c r="K18" s="19">
        <f>I18*J18</f>
        <v>86.54400000000001</v>
      </c>
      <c r="L18" s="123" t="s">
        <v>3</v>
      </c>
      <c r="M18" s="164" t="s">
        <v>173</v>
      </c>
    </row>
    <row r="19" spans="1:13" ht="20.25" customHeight="1">
      <c r="A19" s="54" t="s">
        <v>31</v>
      </c>
      <c r="B19" s="167" t="s">
        <v>32</v>
      </c>
      <c r="C19" s="41">
        <v>52</v>
      </c>
      <c r="D19" s="11" t="s">
        <v>30</v>
      </c>
      <c r="E19" s="64">
        <v>64.8</v>
      </c>
      <c r="F19" s="74">
        <v>72.5</v>
      </c>
      <c r="G19" s="80">
        <v>75</v>
      </c>
      <c r="H19" s="88">
        <v>77.5</v>
      </c>
      <c r="I19" s="22">
        <v>77.5</v>
      </c>
      <c r="J19" s="33">
        <v>1.0515</v>
      </c>
      <c r="K19" s="19">
        <f t="shared" si="0"/>
        <v>81.49125000000001</v>
      </c>
      <c r="L19" s="122" t="s">
        <v>4</v>
      </c>
      <c r="M19" s="118"/>
    </row>
    <row r="20" spans="1:13" ht="20.25" customHeight="1">
      <c r="A20" s="54" t="s">
        <v>31</v>
      </c>
      <c r="B20" s="168" t="s">
        <v>35</v>
      </c>
      <c r="C20" s="44">
        <v>89</v>
      </c>
      <c r="D20" s="10" t="s">
        <v>36</v>
      </c>
      <c r="E20" s="65">
        <v>66.3</v>
      </c>
      <c r="F20" s="76">
        <v>70</v>
      </c>
      <c r="G20" s="81">
        <v>75</v>
      </c>
      <c r="H20" s="87">
        <v>77.5</v>
      </c>
      <c r="I20" s="25">
        <v>75</v>
      </c>
      <c r="J20" s="34">
        <v>1.0339</v>
      </c>
      <c r="K20" s="19">
        <f>I20*J20</f>
        <v>77.5425</v>
      </c>
      <c r="L20" s="123" t="s">
        <v>5</v>
      </c>
      <c r="M20" s="118"/>
    </row>
    <row r="21" spans="1:13" ht="20.25" customHeight="1">
      <c r="A21" s="54" t="s">
        <v>31</v>
      </c>
      <c r="B21" s="167" t="s">
        <v>34</v>
      </c>
      <c r="C21" s="41">
        <v>68</v>
      </c>
      <c r="D21" s="11" t="s">
        <v>17</v>
      </c>
      <c r="E21" s="65">
        <v>65.6</v>
      </c>
      <c r="F21" s="76">
        <v>70</v>
      </c>
      <c r="G21" s="82">
        <v>72.5</v>
      </c>
      <c r="H21" s="86">
        <v>72.5</v>
      </c>
      <c r="I21" s="25">
        <v>72.5</v>
      </c>
      <c r="J21" s="34">
        <v>1.042</v>
      </c>
      <c r="K21" s="19">
        <f t="shared" si="0"/>
        <v>75.545</v>
      </c>
      <c r="L21" s="123" t="s">
        <v>117</v>
      </c>
      <c r="M21" s="175" t="s">
        <v>180</v>
      </c>
    </row>
    <row r="22" spans="1:13" ht="20.25" customHeight="1">
      <c r="A22" s="53"/>
      <c r="B22" s="167"/>
      <c r="C22" s="41"/>
      <c r="D22" s="11"/>
      <c r="E22" s="66"/>
      <c r="F22" s="59"/>
      <c r="G22" s="29"/>
      <c r="H22" s="30"/>
      <c r="I22" s="31"/>
      <c r="J22" s="35"/>
      <c r="K22" s="38"/>
      <c r="L22" s="124"/>
      <c r="M22" s="118"/>
    </row>
    <row r="23" spans="1:13" ht="20.25" customHeight="1">
      <c r="A23" s="54" t="s">
        <v>37</v>
      </c>
      <c r="B23" s="168" t="s">
        <v>38</v>
      </c>
      <c r="C23" s="44">
        <v>73</v>
      </c>
      <c r="D23" s="10" t="s">
        <v>39</v>
      </c>
      <c r="E23" s="65">
        <v>72.8</v>
      </c>
      <c r="F23" s="76">
        <v>115</v>
      </c>
      <c r="G23" s="81">
        <v>120</v>
      </c>
      <c r="H23" s="86">
        <v>125</v>
      </c>
      <c r="I23" s="25">
        <v>125</v>
      </c>
      <c r="J23" s="34">
        <v>0.9689</v>
      </c>
      <c r="K23" s="19">
        <f t="shared" si="0"/>
        <v>121.1125</v>
      </c>
      <c r="L23" s="123" t="s">
        <v>3</v>
      </c>
      <c r="M23" s="118"/>
    </row>
    <row r="24" spans="1:13" ht="20.25" customHeight="1">
      <c r="A24" s="54"/>
      <c r="B24" s="168"/>
      <c r="C24" s="44"/>
      <c r="D24" s="10"/>
      <c r="E24" s="64"/>
      <c r="F24" s="57"/>
      <c r="G24" s="20"/>
      <c r="H24" s="21"/>
      <c r="I24" s="22"/>
      <c r="J24" s="33"/>
      <c r="K24" s="19"/>
      <c r="L24" s="122"/>
      <c r="M24" s="118"/>
    </row>
    <row r="25" spans="1:13" ht="20.25" customHeight="1">
      <c r="A25" s="54" t="s">
        <v>42</v>
      </c>
      <c r="B25" s="168" t="s">
        <v>40</v>
      </c>
      <c r="C25" s="44">
        <v>62</v>
      </c>
      <c r="D25" s="10" t="s">
        <v>41</v>
      </c>
      <c r="E25" s="64">
        <v>75.7</v>
      </c>
      <c r="F25" s="74">
        <v>82.5</v>
      </c>
      <c r="G25" s="79">
        <v>85</v>
      </c>
      <c r="H25" s="85">
        <v>87.5</v>
      </c>
      <c r="I25" s="22">
        <v>82.5</v>
      </c>
      <c r="J25" s="33">
        <v>0.9452</v>
      </c>
      <c r="K25" s="19">
        <f t="shared" si="0"/>
        <v>77.979</v>
      </c>
      <c r="L25" s="122" t="s">
        <v>3</v>
      </c>
      <c r="M25" s="175" t="s">
        <v>180</v>
      </c>
    </row>
    <row r="26" spans="1:13" ht="20.25" customHeight="1">
      <c r="A26" s="54" t="s">
        <v>42</v>
      </c>
      <c r="B26" s="168" t="s">
        <v>43</v>
      </c>
      <c r="C26" s="44">
        <v>52</v>
      </c>
      <c r="D26" s="10" t="s">
        <v>30</v>
      </c>
      <c r="E26" s="64">
        <v>79.2</v>
      </c>
      <c r="F26" s="74">
        <v>75</v>
      </c>
      <c r="G26" s="79">
        <v>77.5</v>
      </c>
      <c r="H26" s="85">
        <v>77.5</v>
      </c>
      <c r="I26" s="22">
        <v>75</v>
      </c>
      <c r="J26" s="33">
        <v>0.9202</v>
      </c>
      <c r="K26" s="19">
        <f>I26*J26</f>
        <v>69.015</v>
      </c>
      <c r="L26" s="122" t="s">
        <v>4</v>
      </c>
      <c r="M26" s="121"/>
    </row>
    <row r="27" spans="1:13" ht="20.25" customHeight="1">
      <c r="A27" s="54" t="s">
        <v>42</v>
      </c>
      <c r="B27" s="168" t="s">
        <v>44</v>
      </c>
      <c r="C27" s="44">
        <v>73</v>
      </c>
      <c r="D27" s="10" t="s">
        <v>17</v>
      </c>
      <c r="E27" s="64">
        <v>80</v>
      </c>
      <c r="F27" s="77">
        <v>70</v>
      </c>
      <c r="G27" s="81">
        <v>70</v>
      </c>
      <c r="H27" s="87">
        <v>72.5</v>
      </c>
      <c r="I27" s="25">
        <v>70</v>
      </c>
      <c r="J27" s="34">
        <v>0.915</v>
      </c>
      <c r="K27" s="19">
        <f>I27*J27</f>
        <v>64.05</v>
      </c>
      <c r="L27" s="123" t="s">
        <v>5</v>
      </c>
      <c r="M27" s="118"/>
    </row>
    <row r="28" spans="1:13" ht="20.25" customHeight="1">
      <c r="A28" s="54"/>
      <c r="B28" s="168"/>
      <c r="C28" s="44"/>
      <c r="D28" s="10"/>
      <c r="E28" s="67"/>
      <c r="F28" s="60"/>
      <c r="G28" s="20"/>
      <c r="H28" s="21"/>
      <c r="I28" s="22"/>
      <c r="J28" s="33"/>
      <c r="K28" s="19"/>
      <c r="L28" s="122"/>
      <c r="M28" s="118"/>
    </row>
    <row r="29" spans="1:13" ht="20.25" customHeight="1">
      <c r="A29" s="54" t="s">
        <v>45</v>
      </c>
      <c r="B29" s="168" t="s">
        <v>46</v>
      </c>
      <c r="C29" s="44">
        <v>90</v>
      </c>
      <c r="D29" s="10" t="s">
        <v>30</v>
      </c>
      <c r="E29" s="64">
        <v>83.7</v>
      </c>
      <c r="F29" s="74">
        <v>100</v>
      </c>
      <c r="G29" s="82">
        <v>110</v>
      </c>
      <c r="H29" s="87">
        <v>115</v>
      </c>
      <c r="I29" s="25">
        <v>100</v>
      </c>
      <c r="J29" s="34">
        <v>0.8933</v>
      </c>
      <c r="K29" s="19">
        <f>I29*J29</f>
        <v>89.33</v>
      </c>
      <c r="L29" s="123" t="s">
        <v>3</v>
      </c>
      <c r="M29" s="164"/>
    </row>
    <row r="30" spans="1:13" ht="20.25" customHeight="1" thickBot="1">
      <c r="A30" s="55" t="s">
        <v>45</v>
      </c>
      <c r="B30" s="169" t="s">
        <v>47</v>
      </c>
      <c r="C30" s="46">
        <v>62</v>
      </c>
      <c r="D30" s="45" t="s">
        <v>17</v>
      </c>
      <c r="E30" s="71">
        <v>87.5</v>
      </c>
      <c r="F30" s="78">
        <v>72.5</v>
      </c>
      <c r="G30" s="84">
        <v>75</v>
      </c>
      <c r="H30" s="89">
        <v>77.5</v>
      </c>
      <c r="I30" s="28">
        <v>75</v>
      </c>
      <c r="J30" s="36">
        <v>0.8746</v>
      </c>
      <c r="K30" s="56">
        <f>I30*J30</f>
        <v>65.595</v>
      </c>
      <c r="L30" s="128" t="s">
        <v>4</v>
      </c>
      <c r="M30" s="127"/>
    </row>
    <row r="31" spans="1:13" ht="20.25" customHeight="1">
      <c r="A31" s="154"/>
      <c r="B31" s="101"/>
      <c r="C31" s="135"/>
      <c r="D31" s="132"/>
      <c r="E31" s="155"/>
      <c r="F31" s="156"/>
      <c r="G31" s="156"/>
      <c r="H31" s="157"/>
      <c r="I31" s="158"/>
      <c r="J31" s="159"/>
      <c r="K31" s="160"/>
      <c r="L31" s="161"/>
      <c r="M31" s="5"/>
    </row>
    <row r="32" spans="1:13" ht="20.25" customHeight="1">
      <c r="A32" s="154"/>
      <c r="B32" s="101"/>
      <c r="C32" s="135"/>
      <c r="D32" s="132"/>
      <c r="E32" s="155"/>
      <c r="F32" s="156"/>
      <c r="G32" s="156"/>
      <c r="H32" s="157"/>
      <c r="I32" s="158"/>
      <c r="J32" s="159"/>
      <c r="K32" s="160"/>
      <c r="L32" s="161"/>
      <c r="M32" s="5"/>
    </row>
    <row r="33" spans="1:13" ht="20.25" customHeight="1" thickBot="1">
      <c r="A33" s="154"/>
      <c r="B33" s="101"/>
      <c r="C33" s="135"/>
      <c r="D33" s="132"/>
      <c r="E33" s="155"/>
      <c r="F33" s="156"/>
      <c r="G33" s="156"/>
      <c r="H33" s="157"/>
      <c r="I33" s="158"/>
      <c r="J33" s="159"/>
      <c r="K33" s="160"/>
      <c r="L33" s="161"/>
      <c r="M33" s="5"/>
    </row>
    <row r="34" spans="1:13" ht="15.75">
      <c r="A34" s="1" t="s">
        <v>12</v>
      </c>
      <c r="B34" s="2" t="s">
        <v>0</v>
      </c>
      <c r="C34" s="13" t="s">
        <v>16</v>
      </c>
      <c r="D34" s="2" t="s">
        <v>1</v>
      </c>
      <c r="E34" s="61" t="s">
        <v>2</v>
      </c>
      <c r="F34" s="7" t="s">
        <v>3</v>
      </c>
      <c r="G34" s="6" t="s">
        <v>4</v>
      </c>
      <c r="H34" s="7" t="s">
        <v>5</v>
      </c>
      <c r="I34" s="16" t="s">
        <v>13</v>
      </c>
      <c r="J34" s="26" t="s">
        <v>6</v>
      </c>
      <c r="K34" s="14" t="s">
        <v>14</v>
      </c>
      <c r="L34" s="8" t="s">
        <v>15</v>
      </c>
      <c r="M34" s="116" t="s">
        <v>129</v>
      </c>
    </row>
    <row r="35" spans="1:13" ht="16.5" thickBot="1">
      <c r="A35" s="3" t="s">
        <v>11</v>
      </c>
      <c r="B35" s="4"/>
      <c r="C35" s="40"/>
      <c r="D35" s="4"/>
      <c r="E35" s="62" t="s">
        <v>7</v>
      </c>
      <c r="F35" s="12" t="s">
        <v>8</v>
      </c>
      <c r="G35" s="27" t="s">
        <v>8</v>
      </c>
      <c r="H35" s="12" t="s">
        <v>8</v>
      </c>
      <c r="I35" s="17" t="s">
        <v>8</v>
      </c>
      <c r="J35" s="27" t="s">
        <v>9</v>
      </c>
      <c r="K35" s="12" t="s">
        <v>10</v>
      </c>
      <c r="L35" s="9"/>
      <c r="M35" s="117"/>
    </row>
    <row r="36" spans="1:13" ht="20.25" customHeight="1">
      <c r="A36" s="47" t="s">
        <v>26</v>
      </c>
      <c r="B36" s="102" t="s">
        <v>191</v>
      </c>
      <c r="C36" s="49">
        <v>83</v>
      </c>
      <c r="D36" s="48" t="s">
        <v>30</v>
      </c>
      <c r="E36" s="63">
        <v>59.2</v>
      </c>
      <c r="F36" s="90">
        <v>110</v>
      </c>
      <c r="G36" s="92">
        <v>110</v>
      </c>
      <c r="H36" s="95">
        <v>138</v>
      </c>
      <c r="I36" s="50">
        <v>138</v>
      </c>
      <c r="J36" s="51">
        <v>0.8635</v>
      </c>
      <c r="K36" s="37">
        <f aca="true" t="shared" si="1" ref="K36:K46">I36*J36</f>
        <v>119.16300000000001</v>
      </c>
      <c r="L36" s="126" t="s">
        <v>3</v>
      </c>
      <c r="M36" s="173" t="s">
        <v>174</v>
      </c>
    </row>
    <row r="37" spans="1:13" ht="20.25" customHeight="1">
      <c r="A37" s="53"/>
      <c r="B37" s="170"/>
      <c r="C37" s="43"/>
      <c r="D37" s="42"/>
      <c r="E37" s="64"/>
      <c r="F37" s="57"/>
      <c r="G37" s="20"/>
      <c r="H37" s="21"/>
      <c r="I37" s="22"/>
      <c r="J37" s="33"/>
      <c r="K37" s="19"/>
      <c r="L37" s="122"/>
      <c r="M37" s="120"/>
    </row>
    <row r="38" spans="1:13" ht="20.25" customHeight="1">
      <c r="A38" s="70" t="s">
        <v>31</v>
      </c>
      <c r="B38" s="168" t="s">
        <v>52</v>
      </c>
      <c r="C38" s="44">
        <v>90</v>
      </c>
      <c r="D38" s="10" t="s">
        <v>53</v>
      </c>
      <c r="E38" s="64">
        <v>66.7</v>
      </c>
      <c r="F38" s="74">
        <v>155</v>
      </c>
      <c r="G38" s="79">
        <v>160</v>
      </c>
      <c r="H38" s="85">
        <v>160</v>
      </c>
      <c r="I38" s="22">
        <v>155</v>
      </c>
      <c r="J38" s="33">
        <v>0.7785</v>
      </c>
      <c r="K38" s="19">
        <f>I38*J38</f>
        <v>120.66749999999999</v>
      </c>
      <c r="L38" s="122" t="s">
        <v>3</v>
      </c>
      <c r="M38" s="174" t="s">
        <v>192</v>
      </c>
    </row>
    <row r="39" spans="1:13" ht="20.25" customHeight="1">
      <c r="A39" s="70" t="s">
        <v>31</v>
      </c>
      <c r="B39" s="167" t="s">
        <v>49</v>
      </c>
      <c r="C39" s="41">
        <v>58</v>
      </c>
      <c r="D39" s="11" t="s">
        <v>50</v>
      </c>
      <c r="E39" s="65">
        <v>67.2</v>
      </c>
      <c r="F39" s="76">
        <v>150</v>
      </c>
      <c r="G39" s="82">
        <v>157.5</v>
      </c>
      <c r="H39" s="87">
        <v>157.5</v>
      </c>
      <c r="I39" s="25">
        <v>150</v>
      </c>
      <c r="J39" s="34">
        <v>0.7738</v>
      </c>
      <c r="K39" s="19">
        <f t="shared" si="1"/>
        <v>116.07000000000001</v>
      </c>
      <c r="L39" s="123" t="s">
        <v>4</v>
      </c>
      <c r="M39" s="118"/>
    </row>
    <row r="40" spans="1:13" ht="20.25" customHeight="1">
      <c r="A40" s="70" t="s">
        <v>31</v>
      </c>
      <c r="B40" s="168" t="s">
        <v>54</v>
      </c>
      <c r="C40" s="44">
        <v>71</v>
      </c>
      <c r="D40" s="10" t="s">
        <v>55</v>
      </c>
      <c r="E40" s="65">
        <v>67.5</v>
      </c>
      <c r="F40" s="76">
        <v>135</v>
      </c>
      <c r="G40" s="81">
        <v>143</v>
      </c>
      <c r="H40" s="87">
        <v>147.5</v>
      </c>
      <c r="I40" s="25">
        <v>142.5</v>
      </c>
      <c r="J40" s="34">
        <v>0.771</v>
      </c>
      <c r="K40" s="176">
        <f t="shared" si="1"/>
        <v>109.8675</v>
      </c>
      <c r="L40" s="123" t="s">
        <v>5</v>
      </c>
      <c r="M40" s="175" t="s">
        <v>178</v>
      </c>
    </row>
    <row r="41" spans="1:13" ht="20.25" customHeight="1">
      <c r="A41" s="70" t="s">
        <v>31</v>
      </c>
      <c r="B41" s="168" t="s">
        <v>56</v>
      </c>
      <c r="C41" s="44">
        <v>91</v>
      </c>
      <c r="D41" s="10" t="s">
        <v>57</v>
      </c>
      <c r="E41" s="65">
        <v>64</v>
      </c>
      <c r="F41" s="76">
        <v>117.5</v>
      </c>
      <c r="G41" s="81">
        <v>122.5</v>
      </c>
      <c r="H41" s="87">
        <v>127.5</v>
      </c>
      <c r="I41" s="25">
        <v>122.5</v>
      </c>
      <c r="J41" s="34">
        <v>0.8057</v>
      </c>
      <c r="K41" s="19">
        <f t="shared" si="1"/>
        <v>98.69825</v>
      </c>
      <c r="L41" s="123" t="s">
        <v>117</v>
      </c>
      <c r="M41" s="175" t="s">
        <v>181</v>
      </c>
    </row>
    <row r="42" spans="1:13" ht="20.25" customHeight="1">
      <c r="A42" s="70" t="s">
        <v>31</v>
      </c>
      <c r="B42" s="168" t="s">
        <v>51</v>
      </c>
      <c r="C42" s="44">
        <v>86</v>
      </c>
      <c r="D42" s="10" t="s">
        <v>30</v>
      </c>
      <c r="E42" s="65">
        <v>65</v>
      </c>
      <c r="F42" s="75">
        <v>145</v>
      </c>
      <c r="G42" s="82">
        <v>145</v>
      </c>
      <c r="H42" s="87">
        <v>145</v>
      </c>
      <c r="I42" s="25">
        <v>0</v>
      </c>
      <c r="J42" s="34">
        <v>0.7952</v>
      </c>
      <c r="K42" s="19">
        <f>I42*J42</f>
        <v>0</v>
      </c>
      <c r="L42" s="123" t="s">
        <v>118</v>
      </c>
      <c r="M42" s="118"/>
    </row>
    <row r="43" spans="1:13" ht="20.25" customHeight="1">
      <c r="A43" s="54"/>
      <c r="B43" s="171"/>
      <c r="C43" s="69"/>
      <c r="D43" s="68"/>
      <c r="E43" s="64"/>
      <c r="F43" s="57"/>
      <c r="G43" s="20"/>
      <c r="H43" s="21"/>
      <c r="I43" s="22"/>
      <c r="J43" s="33"/>
      <c r="K43" s="19"/>
      <c r="L43" s="122"/>
      <c r="M43" s="118"/>
    </row>
    <row r="44" spans="1:13" ht="20.25" customHeight="1">
      <c r="A44" s="70" t="s">
        <v>37</v>
      </c>
      <c r="B44" s="168" t="s">
        <v>59</v>
      </c>
      <c r="C44" s="44">
        <v>68</v>
      </c>
      <c r="D44" s="10" t="s">
        <v>60</v>
      </c>
      <c r="E44" s="65">
        <v>74.4</v>
      </c>
      <c r="F44" s="76">
        <v>180</v>
      </c>
      <c r="G44" s="82">
        <v>202.5</v>
      </c>
      <c r="H44" s="87">
        <v>202.5</v>
      </c>
      <c r="I44" s="25">
        <v>180</v>
      </c>
      <c r="J44" s="34">
        <v>0.7166</v>
      </c>
      <c r="K44" s="19">
        <f t="shared" si="1"/>
        <v>128.988</v>
      </c>
      <c r="L44" s="123" t="s">
        <v>3</v>
      </c>
      <c r="M44" s="118"/>
    </row>
    <row r="45" spans="1:13" ht="20.25" customHeight="1">
      <c r="A45" s="70" t="s">
        <v>37</v>
      </c>
      <c r="B45" s="168" t="s">
        <v>62</v>
      </c>
      <c r="C45" s="44">
        <v>73</v>
      </c>
      <c r="D45" s="10" t="s">
        <v>36</v>
      </c>
      <c r="E45" s="65">
        <v>74.4</v>
      </c>
      <c r="F45" s="75">
        <v>140</v>
      </c>
      <c r="G45" s="81">
        <v>140</v>
      </c>
      <c r="H45" s="87">
        <v>145</v>
      </c>
      <c r="I45" s="25">
        <v>140</v>
      </c>
      <c r="J45" s="34">
        <v>0.7166</v>
      </c>
      <c r="K45" s="19">
        <f t="shared" si="1"/>
        <v>100.324</v>
      </c>
      <c r="L45" s="123" t="s">
        <v>4</v>
      </c>
      <c r="M45" s="118"/>
    </row>
    <row r="46" spans="1:13" ht="20.25" customHeight="1">
      <c r="A46" s="54" t="s">
        <v>37</v>
      </c>
      <c r="B46" s="168" t="s">
        <v>64</v>
      </c>
      <c r="C46" s="44">
        <v>81</v>
      </c>
      <c r="D46" s="10" t="s">
        <v>39</v>
      </c>
      <c r="E46" s="66">
        <v>70.9</v>
      </c>
      <c r="F46" s="91">
        <v>125</v>
      </c>
      <c r="G46" s="93">
        <v>130</v>
      </c>
      <c r="H46" s="94">
        <v>132.5</v>
      </c>
      <c r="I46" s="31">
        <v>130</v>
      </c>
      <c r="J46" s="35">
        <v>0.7422</v>
      </c>
      <c r="K46" s="38">
        <f t="shared" si="1"/>
        <v>96.48599999999999</v>
      </c>
      <c r="L46" s="124" t="s">
        <v>5</v>
      </c>
      <c r="M46" s="164" t="s">
        <v>173</v>
      </c>
    </row>
    <row r="47" spans="1:13" ht="20.25" customHeight="1">
      <c r="A47" s="70" t="s">
        <v>37</v>
      </c>
      <c r="B47" s="168" t="s">
        <v>63</v>
      </c>
      <c r="C47" s="44">
        <v>75</v>
      </c>
      <c r="D47" s="10" t="s">
        <v>115</v>
      </c>
      <c r="E47" s="65">
        <v>73.6</v>
      </c>
      <c r="F47" s="75">
        <v>125</v>
      </c>
      <c r="G47" s="82">
        <v>130</v>
      </c>
      <c r="H47" s="87">
        <v>135</v>
      </c>
      <c r="I47" s="25">
        <v>0</v>
      </c>
      <c r="J47" s="34">
        <v>0.7221</v>
      </c>
      <c r="K47" s="19">
        <f>I47*J47</f>
        <v>0</v>
      </c>
      <c r="L47" s="123" t="s">
        <v>118</v>
      </c>
      <c r="M47" s="118"/>
    </row>
    <row r="48" spans="1:13" ht="20.25" customHeight="1">
      <c r="A48" s="54"/>
      <c r="B48" s="168"/>
      <c r="C48" s="44"/>
      <c r="D48" s="10"/>
      <c r="E48" s="66"/>
      <c r="F48" s="59"/>
      <c r="G48" s="29"/>
      <c r="H48" s="30"/>
      <c r="I48" s="31"/>
      <c r="J48" s="35"/>
      <c r="K48" s="38"/>
      <c r="L48" s="124"/>
      <c r="M48" s="118"/>
    </row>
    <row r="49" spans="1:13" ht="20.25" customHeight="1">
      <c r="A49" s="70" t="s">
        <v>42</v>
      </c>
      <c r="B49" s="168" t="s">
        <v>58</v>
      </c>
      <c r="C49" s="44">
        <v>70</v>
      </c>
      <c r="D49" s="10" t="s">
        <v>50</v>
      </c>
      <c r="E49" s="65">
        <v>75.3</v>
      </c>
      <c r="F49" s="76">
        <v>187.5</v>
      </c>
      <c r="G49" s="82">
        <v>195</v>
      </c>
      <c r="H49" s="87">
        <v>195</v>
      </c>
      <c r="I49" s="25">
        <v>187.5</v>
      </c>
      <c r="J49" s="34">
        <v>0.7106</v>
      </c>
      <c r="K49" s="19">
        <f aca="true" t="shared" si="2" ref="K49:K54">I49*J49</f>
        <v>133.2375</v>
      </c>
      <c r="L49" s="123" t="s">
        <v>3</v>
      </c>
      <c r="M49" s="118"/>
    </row>
    <row r="50" spans="1:13" ht="20.25" customHeight="1">
      <c r="A50" s="70" t="s">
        <v>42</v>
      </c>
      <c r="B50" s="172" t="s">
        <v>66</v>
      </c>
      <c r="C50" s="44">
        <v>75</v>
      </c>
      <c r="D50" s="10" t="s">
        <v>57</v>
      </c>
      <c r="E50" s="65">
        <v>82</v>
      </c>
      <c r="F50" s="76">
        <v>165</v>
      </c>
      <c r="G50" s="81">
        <v>175</v>
      </c>
      <c r="H50" s="87">
        <v>180</v>
      </c>
      <c r="I50" s="25">
        <v>175</v>
      </c>
      <c r="J50" s="34">
        <v>0.6724</v>
      </c>
      <c r="K50" s="19">
        <f t="shared" si="2"/>
        <v>117.67</v>
      </c>
      <c r="L50" s="123" t="s">
        <v>4</v>
      </c>
      <c r="M50" s="118"/>
    </row>
    <row r="51" spans="1:13" ht="20.25" customHeight="1">
      <c r="A51" s="70" t="s">
        <v>42</v>
      </c>
      <c r="B51" s="168" t="s">
        <v>67</v>
      </c>
      <c r="C51" s="44">
        <v>63</v>
      </c>
      <c r="D51" s="10" t="s">
        <v>53</v>
      </c>
      <c r="E51" s="66">
        <v>80.9</v>
      </c>
      <c r="F51" s="96">
        <v>165</v>
      </c>
      <c r="G51" s="82">
        <v>165</v>
      </c>
      <c r="H51" s="86">
        <v>165</v>
      </c>
      <c r="I51" s="25">
        <v>165</v>
      </c>
      <c r="J51" s="34">
        <v>0.6779</v>
      </c>
      <c r="K51" s="19">
        <f t="shared" si="2"/>
        <v>111.8535</v>
      </c>
      <c r="L51" s="123" t="s">
        <v>5</v>
      </c>
      <c r="M51" s="118"/>
    </row>
    <row r="52" spans="1:13" ht="20.25" customHeight="1">
      <c r="A52" s="70" t="s">
        <v>42</v>
      </c>
      <c r="B52" s="168" t="s">
        <v>71</v>
      </c>
      <c r="C52" s="44">
        <v>80</v>
      </c>
      <c r="D52" s="10" t="s">
        <v>72</v>
      </c>
      <c r="E52" s="65">
        <v>81.6</v>
      </c>
      <c r="F52" s="75">
        <v>145</v>
      </c>
      <c r="G52" s="80">
        <v>145</v>
      </c>
      <c r="H52" s="85">
        <v>152.5</v>
      </c>
      <c r="I52" s="22">
        <v>145</v>
      </c>
      <c r="J52" s="33">
        <v>0.6744</v>
      </c>
      <c r="K52" s="19">
        <f t="shared" si="2"/>
        <v>97.788</v>
      </c>
      <c r="L52" s="122" t="s">
        <v>117</v>
      </c>
      <c r="M52" s="118"/>
    </row>
    <row r="53" spans="1:13" ht="20.25" customHeight="1">
      <c r="A53" s="54" t="s">
        <v>42</v>
      </c>
      <c r="B53" s="168" t="s">
        <v>74</v>
      </c>
      <c r="C53" s="44">
        <v>88</v>
      </c>
      <c r="D53" s="10" t="s">
        <v>57</v>
      </c>
      <c r="E53" s="66">
        <v>79.4</v>
      </c>
      <c r="F53" s="96">
        <v>120</v>
      </c>
      <c r="G53" s="80">
        <v>120</v>
      </c>
      <c r="H53" s="85">
        <v>130</v>
      </c>
      <c r="I53" s="22">
        <v>120</v>
      </c>
      <c r="J53" s="33">
        <v>0.686</v>
      </c>
      <c r="K53" s="19">
        <f t="shared" si="2"/>
        <v>82.32000000000001</v>
      </c>
      <c r="L53" s="122" t="s">
        <v>120</v>
      </c>
      <c r="M53" s="118"/>
    </row>
    <row r="54" spans="1:13" ht="20.25" customHeight="1">
      <c r="A54" s="70" t="s">
        <v>42</v>
      </c>
      <c r="B54" s="168" t="s">
        <v>75</v>
      </c>
      <c r="C54" s="44">
        <v>86</v>
      </c>
      <c r="D54" s="10" t="s">
        <v>17</v>
      </c>
      <c r="E54" s="66">
        <v>79.8</v>
      </c>
      <c r="F54" s="96">
        <v>125</v>
      </c>
      <c r="G54" s="81">
        <v>125</v>
      </c>
      <c r="H54" s="87">
        <v>130</v>
      </c>
      <c r="I54" s="25">
        <v>125</v>
      </c>
      <c r="J54" s="34">
        <v>0.6838</v>
      </c>
      <c r="K54" s="19">
        <f t="shared" si="2"/>
        <v>85.475</v>
      </c>
      <c r="L54" s="123" t="s">
        <v>119</v>
      </c>
      <c r="M54" s="118"/>
    </row>
    <row r="55" spans="1:13" ht="20.25" customHeight="1">
      <c r="A55" s="70" t="s">
        <v>42</v>
      </c>
      <c r="B55" s="172" t="s">
        <v>68</v>
      </c>
      <c r="C55" s="44">
        <v>86</v>
      </c>
      <c r="D55" s="10" t="s">
        <v>17</v>
      </c>
      <c r="E55" s="66">
        <v>80.7</v>
      </c>
      <c r="F55" s="96">
        <v>160</v>
      </c>
      <c r="G55" s="79">
        <v>160</v>
      </c>
      <c r="H55" s="85">
        <v>160</v>
      </c>
      <c r="I55" s="22">
        <v>0</v>
      </c>
      <c r="J55" s="33">
        <v>0.679</v>
      </c>
      <c r="K55" s="19">
        <f>I55*J55</f>
        <v>0</v>
      </c>
      <c r="L55" s="122" t="s">
        <v>118</v>
      </c>
      <c r="M55" s="118"/>
    </row>
    <row r="56" spans="1:13" ht="20.25" customHeight="1">
      <c r="A56" s="54" t="s">
        <v>42</v>
      </c>
      <c r="B56" s="168" t="s">
        <v>69</v>
      </c>
      <c r="C56" s="44">
        <v>72</v>
      </c>
      <c r="D56" s="10" t="s">
        <v>70</v>
      </c>
      <c r="E56" s="65">
        <v>80.1</v>
      </c>
      <c r="F56" s="75">
        <v>152.5</v>
      </c>
      <c r="G56" s="82">
        <v>152.5</v>
      </c>
      <c r="H56" s="87">
        <v>152.5</v>
      </c>
      <c r="I56" s="25">
        <v>0</v>
      </c>
      <c r="J56" s="34">
        <v>0.6822</v>
      </c>
      <c r="K56" s="19">
        <f>I56*J56</f>
        <v>0</v>
      </c>
      <c r="L56" s="123" t="s">
        <v>118</v>
      </c>
      <c r="M56" s="118"/>
    </row>
    <row r="57" spans="1:13" ht="20.25" customHeight="1">
      <c r="A57" s="70" t="s">
        <v>42</v>
      </c>
      <c r="B57" s="168" t="s">
        <v>61</v>
      </c>
      <c r="C57" s="44">
        <v>86</v>
      </c>
      <c r="D57" s="10" t="s">
        <v>17</v>
      </c>
      <c r="E57" s="65">
        <v>77.2</v>
      </c>
      <c r="F57" s="75">
        <v>150</v>
      </c>
      <c r="G57" s="82">
        <v>150</v>
      </c>
      <c r="H57" s="87">
        <v>150</v>
      </c>
      <c r="I57" s="25">
        <v>0</v>
      </c>
      <c r="J57" s="34">
        <v>0.6987</v>
      </c>
      <c r="K57" s="19">
        <f>I57*J57</f>
        <v>0</v>
      </c>
      <c r="L57" s="123" t="s">
        <v>118</v>
      </c>
      <c r="M57" s="121"/>
    </row>
    <row r="58" spans="1:13" ht="20.25" customHeight="1">
      <c r="A58" s="70"/>
      <c r="B58" s="168"/>
      <c r="C58" s="44"/>
      <c r="D58" s="10"/>
      <c r="E58" s="66"/>
      <c r="F58" s="96"/>
      <c r="G58" s="81"/>
      <c r="H58" s="87"/>
      <c r="I58" s="25"/>
      <c r="J58" s="34"/>
      <c r="K58" s="19"/>
      <c r="L58" s="123"/>
      <c r="M58" s="118"/>
    </row>
    <row r="59" spans="1:13" ht="20.25" customHeight="1">
      <c r="A59" s="54" t="s">
        <v>45</v>
      </c>
      <c r="B59" s="168" t="s">
        <v>86</v>
      </c>
      <c r="C59" s="44">
        <v>74</v>
      </c>
      <c r="D59" s="10" t="s">
        <v>30</v>
      </c>
      <c r="E59" s="65">
        <v>90</v>
      </c>
      <c r="F59" s="76">
        <v>230</v>
      </c>
      <c r="G59" s="82">
        <v>240</v>
      </c>
      <c r="H59" s="86">
        <v>240</v>
      </c>
      <c r="I59" s="25">
        <v>240</v>
      </c>
      <c r="J59" s="34">
        <v>0.6384</v>
      </c>
      <c r="K59" s="19">
        <f>I59*J59</f>
        <v>153.21599999999998</v>
      </c>
      <c r="L59" s="123" t="s">
        <v>3</v>
      </c>
      <c r="M59" s="118"/>
    </row>
    <row r="60" spans="1:13" ht="20.25" customHeight="1">
      <c r="A60" s="54" t="s">
        <v>45</v>
      </c>
      <c r="B60" s="168" t="s">
        <v>89</v>
      </c>
      <c r="C60" s="44">
        <v>78</v>
      </c>
      <c r="D60" s="10" t="s">
        <v>28</v>
      </c>
      <c r="E60" s="65">
        <v>88.1</v>
      </c>
      <c r="F60" s="76">
        <v>165</v>
      </c>
      <c r="G60" s="81">
        <v>170</v>
      </c>
      <c r="H60" s="86">
        <v>175</v>
      </c>
      <c r="I60" s="25">
        <v>175</v>
      </c>
      <c r="J60" s="34">
        <v>0.6455</v>
      </c>
      <c r="K60" s="19">
        <f>I60*J60</f>
        <v>112.96249999999999</v>
      </c>
      <c r="L60" s="123" t="s">
        <v>4</v>
      </c>
      <c r="M60" s="164" t="s">
        <v>173</v>
      </c>
    </row>
    <row r="61" spans="1:13" ht="20.25" customHeight="1">
      <c r="A61" s="54" t="s">
        <v>45</v>
      </c>
      <c r="B61" s="168" t="s">
        <v>76</v>
      </c>
      <c r="C61" s="44">
        <v>61</v>
      </c>
      <c r="D61" s="10" t="s">
        <v>65</v>
      </c>
      <c r="E61" s="65">
        <v>87.8</v>
      </c>
      <c r="F61" s="76">
        <v>165</v>
      </c>
      <c r="G61" s="81">
        <v>170</v>
      </c>
      <c r="H61" s="87">
        <v>172.5</v>
      </c>
      <c r="I61" s="25">
        <v>170</v>
      </c>
      <c r="J61" s="34">
        <v>0.6467</v>
      </c>
      <c r="K61" s="19">
        <f aca="true" t="shared" si="3" ref="K61:K66">I61*J61</f>
        <v>109.93900000000001</v>
      </c>
      <c r="L61" s="123" t="s">
        <v>5</v>
      </c>
      <c r="M61" s="118"/>
    </row>
    <row r="62" spans="1:13" ht="20.25" customHeight="1">
      <c r="A62" s="54" t="s">
        <v>45</v>
      </c>
      <c r="B62" s="168" t="s">
        <v>79</v>
      </c>
      <c r="C62" s="44">
        <v>78</v>
      </c>
      <c r="D62" s="10" t="s">
        <v>53</v>
      </c>
      <c r="E62" s="64">
        <v>85.8</v>
      </c>
      <c r="F62" s="74">
        <v>150</v>
      </c>
      <c r="G62" s="80">
        <v>160</v>
      </c>
      <c r="H62" s="88">
        <v>165</v>
      </c>
      <c r="I62" s="22">
        <v>165</v>
      </c>
      <c r="J62" s="33">
        <v>0.6549</v>
      </c>
      <c r="K62" s="19">
        <f>I62*J62</f>
        <v>108.05850000000001</v>
      </c>
      <c r="L62" s="122" t="s">
        <v>117</v>
      </c>
      <c r="M62" s="164" t="s">
        <v>173</v>
      </c>
    </row>
    <row r="63" spans="1:13" ht="20.25" customHeight="1">
      <c r="A63" s="54" t="s">
        <v>45</v>
      </c>
      <c r="B63" s="168" t="s">
        <v>77</v>
      </c>
      <c r="C63" s="44">
        <v>79</v>
      </c>
      <c r="D63" s="10" t="s">
        <v>78</v>
      </c>
      <c r="E63" s="65">
        <v>86.9</v>
      </c>
      <c r="F63" s="75">
        <v>152.5</v>
      </c>
      <c r="G63" s="81">
        <v>152.5</v>
      </c>
      <c r="H63" s="86">
        <v>160</v>
      </c>
      <c r="I63" s="25">
        <v>160</v>
      </c>
      <c r="J63" s="34">
        <v>0.6503</v>
      </c>
      <c r="K63" s="19">
        <f t="shared" si="3"/>
        <v>104.048</v>
      </c>
      <c r="L63" s="123" t="s">
        <v>119</v>
      </c>
      <c r="M63" s="118"/>
    </row>
    <row r="64" spans="1:13" ht="20.25" customHeight="1">
      <c r="A64" s="54" t="s">
        <v>45</v>
      </c>
      <c r="B64" s="168" t="s">
        <v>81</v>
      </c>
      <c r="C64" s="44">
        <v>90</v>
      </c>
      <c r="D64" s="10" t="s">
        <v>17</v>
      </c>
      <c r="E64" s="65">
        <v>86.8</v>
      </c>
      <c r="F64" s="76">
        <v>140</v>
      </c>
      <c r="G64" s="81">
        <v>150</v>
      </c>
      <c r="H64" s="87">
        <v>160</v>
      </c>
      <c r="I64" s="25">
        <v>150</v>
      </c>
      <c r="J64" s="34">
        <v>0.6507</v>
      </c>
      <c r="K64" s="19">
        <f>I64*J64</f>
        <v>97.60499999999999</v>
      </c>
      <c r="L64" s="123" t="s">
        <v>120</v>
      </c>
      <c r="M64" s="118"/>
    </row>
    <row r="65" spans="1:13" ht="20.25" customHeight="1">
      <c r="A65" s="54" t="s">
        <v>45</v>
      </c>
      <c r="B65" s="168" t="s">
        <v>80</v>
      </c>
      <c r="C65" s="44">
        <v>72</v>
      </c>
      <c r="D65" s="10" t="s">
        <v>53</v>
      </c>
      <c r="E65" s="65">
        <v>88</v>
      </c>
      <c r="F65" s="76">
        <v>145</v>
      </c>
      <c r="G65" s="82">
        <v>147.5</v>
      </c>
      <c r="H65" s="87">
        <v>147.5</v>
      </c>
      <c r="I65" s="25">
        <v>145</v>
      </c>
      <c r="J65" s="34">
        <v>0.6459</v>
      </c>
      <c r="K65" s="19">
        <f t="shared" si="3"/>
        <v>93.6555</v>
      </c>
      <c r="L65" s="123" t="s">
        <v>121</v>
      </c>
      <c r="M65" s="118"/>
    </row>
    <row r="66" spans="1:13" ht="20.25" customHeight="1">
      <c r="A66" s="54" t="s">
        <v>45</v>
      </c>
      <c r="B66" s="168" t="s">
        <v>82</v>
      </c>
      <c r="C66" s="44">
        <v>64</v>
      </c>
      <c r="D66" s="10" t="s">
        <v>30</v>
      </c>
      <c r="E66" s="65">
        <v>89.1</v>
      </c>
      <c r="F66" s="76">
        <v>145</v>
      </c>
      <c r="G66" s="83">
        <v>150</v>
      </c>
      <c r="H66" s="87">
        <v>152.5</v>
      </c>
      <c r="I66" s="25">
        <v>145</v>
      </c>
      <c r="J66" s="34">
        <v>0.6417</v>
      </c>
      <c r="K66" s="176">
        <f t="shared" si="3"/>
        <v>93.04650000000001</v>
      </c>
      <c r="L66" s="123" t="s">
        <v>122</v>
      </c>
      <c r="M66" s="118"/>
    </row>
    <row r="67" spans="1:13" ht="20.25" customHeight="1">
      <c r="A67" s="154"/>
      <c r="B67" s="101"/>
      <c r="C67" s="135"/>
      <c r="D67" s="132"/>
      <c r="E67" s="155"/>
      <c r="F67" s="156"/>
      <c r="G67" s="193"/>
      <c r="H67" s="157"/>
      <c r="I67" s="158"/>
      <c r="J67" s="159"/>
      <c r="K67" s="160"/>
      <c r="L67" s="161"/>
      <c r="M67" s="5"/>
    </row>
    <row r="68" spans="1:13" ht="20.25" customHeight="1" thickBot="1">
      <c r="A68" s="154"/>
      <c r="B68" s="101"/>
      <c r="C68" s="135"/>
      <c r="D68" s="132"/>
      <c r="E68" s="155"/>
      <c r="F68" s="156"/>
      <c r="G68" s="193"/>
      <c r="H68" s="157"/>
      <c r="I68" s="158"/>
      <c r="J68" s="159"/>
      <c r="K68" s="160"/>
      <c r="L68" s="161"/>
      <c r="M68" s="5"/>
    </row>
    <row r="69" spans="1:13" ht="15.75">
      <c r="A69" s="1" t="s">
        <v>12</v>
      </c>
      <c r="B69" s="2" t="s">
        <v>0</v>
      </c>
      <c r="C69" s="13" t="s">
        <v>16</v>
      </c>
      <c r="D69" s="2" t="s">
        <v>1</v>
      </c>
      <c r="E69" s="61" t="s">
        <v>2</v>
      </c>
      <c r="F69" s="7" t="s">
        <v>3</v>
      </c>
      <c r="G69" s="6" t="s">
        <v>4</v>
      </c>
      <c r="H69" s="7" t="s">
        <v>5</v>
      </c>
      <c r="I69" s="16" t="s">
        <v>13</v>
      </c>
      <c r="J69" s="26" t="s">
        <v>6</v>
      </c>
      <c r="K69" s="14" t="s">
        <v>14</v>
      </c>
      <c r="L69" s="8" t="s">
        <v>15</v>
      </c>
      <c r="M69" s="116" t="s">
        <v>129</v>
      </c>
    </row>
    <row r="70" spans="1:13" ht="16.5" thickBot="1">
      <c r="A70" s="3" t="s">
        <v>11</v>
      </c>
      <c r="B70" s="4"/>
      <c r="C70" s="40"/>
      <c r="D70" s="4"/>
      <c r="E70" s="62" t="s">
        <v>7</v>
      </c>
      <c r="F70" s="12" t="s">
        <v>8</v>
      </c>
      <c r="G70" s="27" t="s">
        <v>8</v>
      </c>
      <c r="H70" s="12" t="s">
        <v>8</v>
      </c>
      <c r="I70" s="17" t="s">
        <v>8</v>
      </c>
      <c r="J70" s="27" t="s">
        <v>9</v>
      </c>
      <c r="K70" s="12" t="s">
        <v>10</v>
      </c>
      <c r="L70" s="9"/>
      <c r="M70" s="117"/>
    </row>
    <row r="71" spans="1:13" ht="20.25" customHeight="1">
      <c r="A71" s="54" t="s">
        <v>83</v>
      </c>
      <c r="B71" s="168" t="s">
        <v>84</v>
      </c>
      <c r="C71" s="44">
        <v>73</v>
      </c>
      <c r="D71" s="10" t="s">
        <v>85</v>
      </c>
      <c r="E71" s="64">
        <v>92.7</v>
      </c>
      <c r="F71" s="77">
        <v>240</v>
      </c>
      <c r="G71" s="79">
        <v>247.5</v>
      </c>
      <c r="H71" s="88">
        <v>247.5</v>
      </c>
      <c r="I71" s="22">
        <v>247.5</v>
      </c>
      <c r="J71" s="33">
        <v>0.6292</v>
      </c>
      <c r="K71" s="19">
        <f>I71*J71</f>
        <v>155.727</v>
      </c>
      <c r="L71" s="122" t="s">
        <v>3</v>
      </c>
      <c r="M71" s="174" t="s">
        <v>174</v>
      </c>
    </row>
    <row r="72" spans="1:13" ht="20.25" customHeight="1">
      <c r="A72" s="54" t="s">
        <v>83</v>
      </c>
      <c r="B72" s="168" t="s">
        <v>88</v>
      </c>
      <c r="C72" s="44">
        <v>85</v>
      </c>
      <c r="D72" s="10" t="s">
        <v>17</v>
      </c>
      <c r="E72" s="66">
        <v>93.8</v>
      </c>
      <c r="F72" s="91">
        <v>182.5</v>
      </c>
      <c r="G72" s="97">
        <v>192.5</v>
      </c>
      <c r="H72" s="94">
        <v>200</v>
      </c>
      <c r="I72" s="31">
        <v>182.5</v>
      </c>
      <c r="J72" s="35">
        <v>0.6257</v>
      </c>
      <c r="K72" s="38">
        <f>I72*J72</f>
        <v>114.19025</v>
      </c>
      <c r="L72" s="123" t="s">
        <v>4</v>
      </c>
      <c r="M72" s="118"/>
    </row>
    <row r="73" spans="1:13" ht="20.25" customHeight="1">
      <c r="A73" s="54" t="s">
        <v>83</v>
      </c>
      <c r="B73" s="168" t="s">
        <v>90</v>
      </c>
      <c r="C73" s="44">
        <v>62</v>
      </c>
      <c r="D73" s="10" t="s">
        <v>50</v>
      </c>
      <c r="E73" s="64">
        <v>98.6</v>
      </c>
      <c r="F73" s="77">
        <v>157.5</v>
      </c>
      <c r="G73" s="80">
        <v>160</v>
      </c>
      <c r="H73" s="88">
        <v>165</v>
      </c>
      <c r="I73" s="22">
        <v>165</v>
      </c>
      <c r="J73" s="33">
        <v>0.6121</v>
      </c>
      <c r="K73" s="19">
        <f>I73*J73</f>
        <v>100.9965</v>
      </c>
      <c r="L73" s="124" t="s">
        <v>5</v>
      </c>
      <c r="M73" s="164" t="s">
        <v>173</v>
      </c>
    </row>
    <row r="74" spans="1:13" ht="20.25" customHeight="1">
      <c r="A74" s="54"/>
      <c r="B74" s="168"/>
      <c r="C74" s="41"/>
      <c r="D74" s="11"/>
      <c r="E74" s="64"/>
      <c r="F74" s="77"/>
      <c r="G74" s="80"/>
      <c r="H74" s="88"/>
      <c r="I74" s="22"/>
      <c r="J74" s="33"/>
      <c r="K74" s="19"/>
      <c r="L74" s="122"/>
      <c r="M74" s="118"/>
    </row>
    <row r="75" spans="1:13" ht="20.25" customHeight="1">
      <c r="A75" s="54" t="s">
        <v>92</v>
      </c>
      <c r="B75" s="168" t="s">
        <v>87</v>
      </c>
      <c r="C75" s="44">
        <v>73</v>
      </c>
      <c r="D75" s="10" t="s">
        <v>28</v>
      </c>
      <c r="E75" s="64">
        <v>101.1</v>
      </c>
      <c r="F75" s="74">
        <v>220</v>
      </c>
      <c r="G75" s="82">
        <v>227.5</v>
      </c>
      <c r="H75" s="85">
        <v>230</v>
      </c>
      <c r="I75" s="22">
        <v>220</v>
      </c>
      <c r="J75" s="34">
        <v>0.606</v>
      </c>
      <c r="K75" s="19">
        <f>I75*J75</f>
        <v>133.32</v>
      </c>
      <c r="L75" s="122" t="s">
        <v>3</v>
      </c>
      <c r="M75" s="118"/>
    </row>
    <row r="76" spans="1:13" ht="20.25" customHeight="1">
      <c r="A76" s="70" t="s">
        <v>92</v>
      </c>
      <c r="B76" s="168" t="s">
        <v>96</v>
      </c>
      <c r="C76" s="44">
        <v>84</v>
      </c>
      <c r="D76" s="10" t="s">
        <v>55</v>
      </c>
      <c r="E76" s="65">
        <v>106.8</v>
      </c>
      <c r="F76" s="76">
        <v>215</v>
      </c>
      <c r="G76" s="82">
        <v>220</v>
      </c>
      <c r="H76" s="86">
        <v>220</v>
      </c>
      <c r="I76" s="25">
        <v>220</v>
      </c>
      <c r="J76" s="34">
        <v>0.5941</v>
      </c>
      <c r="K76" s="19">
        <f>I76*J76</f>
        <v>130.702</v>
      </c>
      <c r="L76" s="123" t="s">
        <v>4</v>
      </c>
      <c r="M76" s="118"/>
    </row>
    <row r="77" spans="1:13" ht="20.25" customHeight="1">
      <c r="A77" s="70" t="s">
        <v>92</v>
      </c>
      <c r="B77" s="168" t="s">
        <v>95</v>
      </c>
      <c r="C77" s="41">
        <v>73</v>
      </c>
      <c r="D77" s="11" t="s">
        <v>20</v>
      </c>
      <c r="E77" s="65">
        <v>104.1</v>
      </c>
      <c r="F77" s="76">
        <v>205</v>
      </c>
      <c r="G77" s="81">
        <v>210</v>
      </c>
      <c r="H77" s="87">
        <v>215</v>
      </c>
      <c r="I77" s="25">
        <v>210</v>
      </c>
      <c r="J77" s="34">
        <v>0.5994</v>
      </c>
      <c r="K77" s="19">
        <f aca="true" t="shared" si="4" ref="K77:K85">I77*J77</f>
        <v>125.87400000000001</v>
      </c>
      <c r="L77" s="123" t="s">
        <v>5</v>
      </c>
      <c r="M77" s="118"/>
    </row>
    <row r="78" spans="1:13" ht="20.25" customHeight="1">
      <c r="A78" s="54" t="s">
        <v>92</v>
      </c>
      <c r="B78" s="168" t="s">
        <v>97</v>
      </c>
      <c r="C78" s="44">
        <v>92</v>
      </c>
      <c r="D78" s="10" t="s">
        <v>98</v>
      </c>
      <c r="E78" s="64">
        <v>104.9</v>
      </c>
      <c r="F78" s="77">
        <v>205</v>
      </c>
      <c r="G78" s="80">
        <v>205</v>
      </c>
      <c r="H78" s="85">
        <v>215</v>
      </c>
      <c r="I78" s="22">
        <v>205</v>
      </c>
      <c r="J78" s="33">
        <v>0.5978</v>
      </c>
      <c r="K78" s="19">
        <f t="shared" si="4"/>
        <v>122.549</v>
      </c>
      <c r="L78" s="122" t="s">
        <v>117</v>
      </c>
      <c r="M78" s="174" t="s">
        <v>175</v>
      </c>
    </row>
    <row r="79" spans="1:13" ht="20.25" customHeight="1">
      <c r="A79" s="70" t="s">
        <v>92</v>
      </c>
      <c r="B79" s="168" t="s">
        <v>99</v>
      </c>
      <c r="C79" s="44">
        <v>78</v>
      </c>
      <c r="D79" s="10" t="s">
        <v>72</v>
      </c>
      <c r="E79" s="65">
        <v>110</v>
      </c>
      <c r="F79" s="76">
        <v>187.5</v>
      </c>
      <c r="G79" s="82">
        <v>192.5</v>
      </c>
      <c r="H79" s="87">
        <v>195</v>
      </c>
      <c r="I79" s="25">
        <v>187.5</v>
      </c>
      <c r="J79" s="34">
        <v>0.5885</v>
      </c>
      <c r="K79" s="19">
        <f t="shared" si="4"/>
        <v>110.34375</v>
      </c>
      <c r="L79" s="123" t="s">
        <v>119</v>
      </c>
      <c r="M79" s="118"/>
    </row>
    <row r="80" spans="1:13" ht="20.25" customHeight="1">
      <c r="A80" s="70" t="s">
        <v>92</v>
      </c>
      <c r="B80" s="168" t="s">
        <v>100</v>
      </c>
      <c r="C80" s="44">
        <v>82</v>
      </c>
      <c r="D80" s="10" t="s">
        <v>73</v>
      </c>
      <c r="E80" s="65">
        <v>102.8</v>
      </c>
      <c r="F80" s="75">
        <v>182.5</v>
      </c>
      <c r="G80" s="81">
        <v>182.5</v>
      </c>
      <c r="H80" s="87">
        <v>185</v>
      </c>
      <c r="I80" s="25">
        <v>182.5</v>
      </c>
      <c r="J80" s="34">
        <v>0.6021</v>
      </c>
      <c r="K80" s="19">
        <f t="shared" si="4"/>
        <v>109.88324999999999</v>
      </c>
      <c r="L80" s="123" t="s">
        <v>120</v>
      </c>
      <c r="M80" s="164" t="s">
        <v>173</v>
      </c>
    </row>
    <row r="81" spans="1:13" ht="20.25" customHeight="1">
      <c r="A81" s="70" t="s">
        <v>92</v>
      </c>
      <c r="B81" s="168" t="s">
        <v>102</v>
      </c>
      <c r="C81" s="44">
        <v>78</v>
      </c>
      <c r="D81" s="10" t="s">
        <v>94</v>
      </c>
      <c r="E81" s="65">
        <v>105.8</v>
      </c>
      <c r="F81" s="75">
        <v>167.5</v>
      </c>
      <c r="G81" s="82">
        <v>167.5</v>
      </c>
      <c r="H81" s="86">
        <v>167.5</v>
      </c>
      <c r="I81" s="25">
        <v>167.5</v>
      </c>
      <c r="J81" s="34">
        <v>0.596</v>
      </c>
      <c r="K81" s="19">
        <f>I81*J81</f>
        <v>99.83</v>
      </c>
      <c r="L81" s="123" t="s">
        <v>121</v>
      </c>
      <c r="M81" s="164" t="s">
        <v>173</v>
      </c>
    </row>
    <row r="82" spans="1:13" ht="20.25" customHeight="1">
      <c r="A82" s="54" t="s">
        <v>92</v>
      </c>
      <c r="B82" s="168" t="s">
        <v>103</v>
      </c>
      <c r="C82" s="44">
        <v>67</v>
      </c>
      <c r="D82" s="10" t="s">
        <v>41</v>
      </c>
      <c r="E82" s="64">
        <v>107</v>
      </c>
      <c r="F82" s="74">
        <v>155</v>
      </c>
      <c r="G82" s="80">
        <v>165</v>
      </c>
      <c r="H82" s="85">
        <v>170</v>
      </c>
      <c r="I82" s="22">
        <v>165</v>
      </c>
      <c r="J82" s="33">
        <v>0.5937</v>
      </c>
      <c r="K82" s="19">
        <f>I82*J82</f>
        <v>97.9605</v>
      </c>
      <c r="L82" s="122" t="s">
        <v>122</v>
      </c>
      <c r="M82" s="118"/>
    </row>
    <row r="83" spans="1:13" ht="20.25" customHeight="1">
      <c r="A83" s="70" t="s">
        <v>92</v>
      </c>
      <c r="B83" s="168" t="s">
        <v>101</v>
      </c>
      <c r="C83" s="44">
        <v>67</v>
      </c>
      <c r="D83" s="10" t="s">
        <v>41</v>
      </c>
      <c r="E83" s="65">
        <v>104.4</v>
      </c>
      <c r="F83" s="75">
        <v>160</v>
      </c>
      <c r="G83" s="81">
        <v>160</v>
      </c>
      <c r="H83" s="87">
        <v>170</v>
      </c>
      <c r="I83" s="25">
        <v>160</v>
      </c>
      <c r="J83" s="34">
        <v>0.5988</v>
      </c>
      <c r="K83" s="19">
        <f t="shared" si="4"/>
        <v>95.80799999999999</v>
      </c>
      <c r="L83" s="123" t="s">
        <v>123</v>
      </c>
      <c r="M83" s="118"/>
    </row>
    <row r="84" spans="1:13" ht="20.25" customHeight="1">
      <c r="A84" s="70" t="s">
        <v>92</v>
      </c>
      <c r="B84" s="168" t="s">
        <v>104</v>
      </c>
      <c r="C84" s="44">
        <v>75</v>
      </c>
      <c r="D84" s="10" t="s">
        <v>41</v>
      </c>
      <c r="E84" s="65">
        <v>105</v>
      </c>
      <c r="F84" s="76">
        <v>140</v>
      </c>
      <c r="G84" s="81">
        <v>147.5</v>
      </c>
      <c r="H84" s="87">
        <v>150</v>
      </c>
      <c r="I84" s="25">
        <v>147.5</v>
      </c>
      <c r="J84" s="34">
        <v>0.5976</v>
      </c>
      <c r="K84" s="19">
        <f t="shared" si="4"/>
        <v>88.146</v>
      </c>
      <c r="L84" s="123" t="s">
        <v>124</v>
      </c>
      <c r="M84" s="164" t="s">
        <v>173</v>
      </c>
    </row>
    <row r="85" spans="1:13" ht="20.25" customHeight="1">
      <c r="A85" s="54" t="s">
        <v>92</v>
      </c>
      <c r="B85" s="168" t="s">
        <v>91</v>
      </c>
      <c r="C85" s="44">
        <v>63</v>
      </c>
      <c r="D85" s="10" t="s">
        <v>41</v>
      </c>
      <c r="E85" s="65">
        <v>101</v>
      </c>
      <c r="F85" s="75">
        <v>160</v>
      </c>
      <c r="G85" s="82">
        <v>160</v>
      </c>
      <c r="H85" s="87">
        <v>165</v>
      </c>
      <c r="I85" s="25">
        <v>0</v>
      </c>
      <c r="J85" s="34">
        <v>0.6062</v>
      </c>
      <c r="K85" s="19">
        <f t="shared" si="4"/>
        <v>0</v>
      </c>
      <c r="L85" s="123" t="s">
        <v>118</v>
      </c>
      <c r="M85" s="118"/>
    </row>
    <row r="86" spans="1:13" ht="20.25" customHeight="1">
      <c r="A86" s="54"/>
      <c r="B86" s="168"/>
      <c r="C86" s="44"/>
      <c r="D86" s="10"/>
      <c r="E86" s="64"/>
      <c r="F86" s="57"/>
      <c r="G86" s="20"/>
      <c r="H86" s="21"/>
      <c r="I86" s="22"/>
      <c r="J86" s="33"/>
      <c r="K86" s="19"/>
      <c r="L86" s="122"/>
      <c r="M86" s="118"/>
    </row>
    <row r="87" spans="1:13" ht="20.25" customHeight="1">
      <c r="A87" s="54" t="s">
        <v>105</v>
      </c>
      <c r="B87" s="168" t="s">
        <v>106</v>
      </c>
      <c r="C87" s="44">
        <v>70</v>
      </c>
      <c r="D87" s="10" t="s">
        <v>39</v>
      </c>
      <c r="E87" s="65">
        <v>118.5</v>
      </c>
      <c r="F87" s="75">
        <v>280</v>
      </c>
      <c r="G87" s="82">
        <v>280</v>
      </c>
      <c r="H87" s="86">
        <v>280</v>
      </c>
      <c r="I87" s="25">
        <v>280</v>
      </c>
      <c r="J87" s="34">
        <v>0.5766</v>
      </c>
      <c r="K87" s="19">
        <f>I87*J87</f>
        <v>161.448</v>
      </c>
      <c r="L87" s="123" t="s">
        <v>3</v>
      </c>
      <c r="M87" s="118"/>
    </row>
    <row r="88" spans="1:13" ht="20.25" customHeight="1">
      <c r="A88" s="70" t="s">
        <v>105</v>
      </c>
      <c r="B88" s="168" t="s">
        <v>93</v>
      </c>
      <c r="C88" s="44">
        <v>81</v>
      </c>
      <c r="D88" s="10" t="s">
        <v>94</v>
      </c>
      <c r="E88" s="65">
        <v>112</v>
      </c>
      <c r="F88" s="76">
        <v>227.5</v>
      </c>
      <c r="G88" s="82">
        <v>235</v>
      </c>
      <c r="H88" s="87">
        <v>237.5</v>
      </c>
      <c r="I88" s="25">
        <v>227.5</v>
      </c>
      <c r="J88" s="34">
        <v>0.5853</v>
      </c>
      <c r="K88" s="19">
        <f>I88*J88</f>
        <v>133.15575</v>
      </c>
      <c r="L88" s="123" t="s">
        <v>4</v>
      </c>
      <c r="M88" s="118"/>
    </row>
    <row r="89" spans="1:13" ht="20.25" customHeight="1">
      <c r="A89" s="70" t="s">
        <v>105</v>
      </c>
      <c r="B89" s="168" t="s">
        <v>107</v>
      </c>
      <c r="C89" s="44">
        <v>79</v>
      </c>
      <c r="D89" s="10" t="s">
        <v>73</v>
      </c>
      <c r="E89" s="66">
        <v>112.4</v>
      </c>
      <c r="F89" s="96">
        <v>220</v>
      </c>
      <c r="G89" s="97">
        <v>220</v>
      </c>
      <c r="H89" s="99">
        <v>222.5</v>
      </c>
      <c r="I89" s="31">
        <v>222.5</v>
      </c>
      <c r="J89" s="35">
        <v>0.5847</v>
      </c>
      <c r="K89" s="38">
        <f>I89*J89</f>
        <v>130.09575</v>
      </c>
      <c r="L89" s="124" t="s">
        <v>5</v>
      </c>
      <c r="M89" s="164" t="s">
        <v>173</v>
      </c>
    </row>
    <row r="90" spans="1:13" ht="20.25" customHeight="1">
      <c r="A90" s="70" t="s">
        <v>105</v>
      </c>
      <c r="B90" s="168" t="s">
        <v>108</v>
      </c>
      <c r="C90" s="44">
        <v>80</v>
      </c>
      <c r="D90" s="10" t="s">
        <v>73</v>
      </c>
      <c r="E90" s="65">
        <v>112</v>
      </c>
      <c r="F90" s="75">
        <v>215</v>
      </c>
      <c r="G90" s="81">
        <v>215</v>
      </c>
      <c r="H90" s="86">
        <v>217.5</v>
      </c>
      <c r="I90" s="25">
        <v>217.5</v>
      </c>
      <c r="J90" s="34">
        <v>0.5853</v>
      </c>
      <c r="K90" s="19">
        <f>I90*J90</f>
        <v>127.30275</v>
      </c>
      <c r="L90" s="123" t="s">
        <v>117</v>
      </c>
      <c r="M90" s="118"/>
    </row>
    <row r="91" spans="1:13" ht="20.25" customHeight="1">
      <c r="A91" s="70" t="s">
        <v>105</v>
      </c>
      <c r="B91" s="168" t="s">
        <v>109</v>
      </c>
      <c r="C91" s="44">
        <v>79</v>
      </c>
      <c r="D91" s="10" t="s">
        <v>94</v>
      </c>
      <c r="E91" s="65">
        <v>117.7</v>
      </c>
      <c r="F91" s="76">
        <v>187.5</v>
      </c>
      <c r="G91" s="82">
        <v>197.5</v>
      </c>
      <c r="H91" s="87">
        <v>197.5</v>
      </c>
      <c r="I91" s="25">
        <v>187.5</v>
      </c>
      <c r="J91" s="34">
        <v>0.5776</v>
      </c>
      <c r="K91" s="19">
        <f>I91*J91</f>
        <v>108.3</v>
      </c>
      <c r="L91" s="123" t="s">
        <v>119</v>
      </c>
      <c r="M91" s="118"/>
    </row>
    <row r="92" spans="1:13" ht="20.25" customHeight="1">
      <c r="A92" s="70"/>
      <c r="B92" s="168"/>
      <c r="C92" s="44"/>
      <c r="D92" s="10"/>
      <c r="E92" s="64"/>
      <c r="F92" s="57"/>
      <c r="G92" s="20"/>
      <c r="H92" s="21"/>
      <c r="I92" s="22"/>
      <c r="J92" s="33"/>
      <c r="K92" s="19"/>
      <c r="L92" s="123"/>
      <c r="M92" s="118"/>
    </row>
    <row r="93" spans="1:13" ht="20.25" customHeight="1">
      <c r="A93" s="54" t="s">
        <v>111</v>
      </c>
      <c r="B93" s="168" t="s">
        <v>113</v>
      </c>
      <c r="C93" s="44">
        <v>73</v>
      </c>
      <c r="D93" s="10" t="s">
        <v>94</v>
      </c>
      <c r="E93" s="64">
        <v>128.2</v>
      </c>
      <c r="F93" s="74">
        <v>202.5</v>
      </c>
      <c r="G93" s="79">
        <v>207.5</v>
      </c>
      <c r="H93" s="88">
        <v>207.5</v>
      </c>
      <c r="I93" s="22">
        <v>207.5</v>
      </c>
      <c r="J93" s="33">
        <v>0.567</v>
      </c>
      <c r="K93" s="19">
        <f>I93*J93</f>
        <v>117.65249999999999</v>
      </c>
      <c r="L93" s="122" t="s">
        <v>3</v>
      </c>
      <c r="M93" s="164" t="s">
        <v>173</v>
      </c>
    </row>
    <row r="94" spans="1:13" ht="20.25" customHeight="1">
      <c r="A94" s="70" t="s">
        <v>111</v>
      </c>
      <c r="B94" s="168" t="s">
        <v>110</v>
      </c>
      <c r="C94" s="44">
        <v>86</v>
      </c>
      <c r="D94" s="10" t="s">
        <v>57</v>
      </c>
      <c r="E94" s="65">
        <v>125.5</v>
      </c>
      <c r="F94" s="76">
        <v>175</v>
      </c>
      <c r="G94" s="81">
        <v>185</v>
      </c>
      <c r="H94" s="86">
        <v>192.5</v>
      </c>
      <c r="I94" s="25">
        <v>192.5</v>
      </c>
      <c r="J94" s="34">
        <v>0.5694</v>
      </c>
      <c r="K94" s="19">
        <f>I94*J94</f>
        <v>109.6095</v>
      </c>
      <c r="L94" s="123" t="s">
        <v>4</v>
      </c>
      <c r="M94" s="175" t="s">
        <v>182</v>
      </c>
    </row>
    <row r="95" spans="1:13" ht="20.25" customHeight="1">
      <c r="A95" s="70" t="s">
        <v>111</v>
      </c>
      <c r="B95" s="168" t="s">
        <v>114</v>
      </c>
      <c r="C95" s="44">
        <v>67</v>
      </c>
      <c r="D95" s="10" t="s">
        <v>55</v>
      </c>
      <c r="E95" s="65">
        <v>133</v>
      </c>
      <c r="F95" s="76">
        <v>180</v>
      </c>
      <c r="G95" s="81">
        <v>190</v>
      </c>
      <c r="H95" s="87">
        <v>195</v>
      </c>
      <c r="I95" s="25">
        <v>190</v>
      </c>
      <c r="J95" s="34">
        <v>0.5634</v>
      </c>
      <c r="K95" s="176">
        <f>I95*J95</f>
        <v>107.046</v>
      </c>
      <c r="L95" s="123" t="s">
        <v>5</v>
      </c>
      <c r="M95" s="164" t="s">
        <v>173</v>
      </c>
    </row>
    <row r="96" spans="1:13" ht="20.25" customHeight="1" thickBot="1">
      <c r="A96" s="55" t="s">
        <v>111</v>
      </c>
      <c r="B96" s="169" t="s">
        <v>112</v>
      </c>
      <c r="C96" s="46">
        <v>66</v>
      </c>
      <c r="D96" s="45" t="s">
        <v>17</v>
      </c>
      <c r="E96" s="71">
        <v>133.9</v>
      </c>
      <c r="F96" s="177">
        <v>295</v>
      </c>
      <c r="G96" s="178">
        <v>295</v>
      </c>
      <c r="H96" s="98">
        <v>295</v>
      </c>
      <c r="I96" s="72">
        <v>0</v>
      </c>
      <c r="J96" s="73">
        <v>0.5627</v>
      </c>
      <c r="K96" s="32">
        <f>I96*J96</f>
        <v>0</v>
      </c>
      <c r="L96" s="125" t="s">
        <v>118</v>
      </c>
      <c r="M96" s="127"/>
    </row>
    <row r="98" ht="15">
      <c r="A98" s="110" t="s">
        <v>176</v>
      </c>
    </row>
    <row r="99" ht="15">
      <c r="A99" s="110" t="s">
        <v>177</v>
      </c>
    </row>
  </sheetData>
  <sheetProtection password="C770" sheet="1"/>
  <printOptions/>
  <pageMargins left="0.3937007874015748" right="0.3937007874015748" top="0.31496062992125984" bottom="0.31496062992125984" header="0.31496062992125984" footer="0.1968503937007874"/>
  <pageSetup fitToHeight="3" fitToWidth="1" horizontalDpi="600" verticalDpi="600" orientation="landscape" paperSize="9" scale="84" r:id="rId2"/>
  <headerFooter alignWithMargins="0">
    <oddFooter>&amp;LSM-BD 2009&amp;RÖVK-Wettkampfreferat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120" zoomScaleNormal="120" zoomScalePageLayoutView="0" workbookViewId="0" topLeftCell="A1">
      <selection activeCell="A4" sqref="A4"/>
    </sheetView>
  </sheetViews>
  <sheetFormatPr defaultColWidth="11.421875" defaultRowHeight="12.75"/>
  <cols>
    <col min="1" max="1" width="2.8515625" style="133" customWidth="1"/>
    <col min="2" max="2" width="24.8515625" style="0" customWidth="1"/>
    <col min="3" max="3" width="3.28125" style="0" bestFit="1" customWidth="1"/>
    <col min="4" max="4" width="21.140625" style="0" bestFit="1" customWidth="1"/>
    <col min="5" max="5" width="7.00390625" style="136" bestFit="1" customWidth="1"/>
    <col min="6" max="6" width="5.140625" style="0" customWidth="1"/>
    <col min="7" max="7" width="3.00390625" style="0" customWidth="1"/>
    <col min="8" max="8" width="24.8515625" style="0" customWidth="1"/>
    <col min="9" max="9" width="11.7109375" style="136" customWidth="1"/>
  </cols>
  <sheetData>
    <row r="1" ht="18">
      <c r="A1" s="129" t="s">
        <v>171</v>
      </c>
    </row>
    <row r="2" spans="1:10" ht="15">
      <c r="A2" s="130" t="s">
        <v>130</v>
      </c>
      <c r="H2" s="131"/>
      <c r="I2" s="148"/>
      <c r="J2" s="132"/>
    </row>
    <row r="3" spans="8:10" ht="12.75">
      <c r="H3" s="131"/>
      <c r="I3" s="148"/>
      <c r="J3" s="132"/>
    </row>
    <row r="4" spans="1:10" ht="12.75">
      <c r="A4" s="134" t="s">
        <v>131</v>
      </c>
      <c r="G4" s="137" t="s">
        <v>183</v>
      </c>
      <c r="H4" s="131"/>
      <c r="I4" s="148"/>
      <c r="J4" s="132"/>
    </row>
    <row r="5" spans="1:9" ht="12.75">
      <c r="A5" s="133" t="s">
        <v>132</v>
      </c>
      <c r="B5" s="132" t="s">
        <v>38</v>
      </c>
      <c r="C5" s="135">
        <v>73</v>
      </c>
      <c r="D5" s="132" t="s">
        <v>39</v>
      </c>
      <c r="E5" s="150">
        <f>Einzelwertung!K23</f>
        <v>121.1125</v>
      </c>
      <c r="F5" s="136"/>
      <c r="G5" s="180" t="s">
        <v>3</v>
      </c>
      <c r="H5" s="181" t="s">
        <v>184</v>
      </c>
      <c r="I5" s="139"/>
    </row>
    <row r="6" spans="1:9" ht="12.75">
      <c r="A6" s="133" t="s">
        <v>133</v>
      </c>
      <c r="B6" s="132" t="s">
        <v>19</v>
      </c>
      <c r="C6" s="135">
        <v>72</v>
      </c>
      <c r="D6" s="132" t="s">
        <v>20</v>
      </c>
      <c r="E6" s="150">
        <f>Einzelwertung!K10</f>
        <v>110.39399999999999</v>
      </c>
      <c r="F6" s="136"/>
      <c r="G6" s="182"/>
      <c r="H6" s="132" t="s">
        <v>25</v>
      </c>
      <c r="I6" s="142">
        <v>97.44</v>
      </c>
    </row>
    <row r="7" spans="1:9" ht="12.75">
      <c r="A7" s="133" t="s">
        <v>134</v>
      </c>
      <c r="B7" s="132" t="s">
        <v>25</v>
      </c>
      <c r="C7" s="135">
        <v>90</v>
      </c>
      <c r="D7" s="132" t="s">
        <v>17</v>
      </c>
      <c r="E7" s="150">
        <f>Einzelwertung!K13</f>
        <v>97.4355</v>
      </c>
      <c r="F7" s="136"/>
      <c r="G7" s="182"/>
      <c r="H7" s="132" t="s">
        <v>33</v>
      </c>
      <c r="I7" s="142">
        <v>86.54</v>
      </c>
    </row>
    <row r="8" spans="1:9" ht="12.75">
      <c r="A8" s="179" t="s">
        <v>136</v>
      </c>
      <c r="B8" s="132" t="s">
        <v>46</v>
      </c>
      <c r="C8" s="135">
        <v>90</v>
      </c>
      <c r="D8" s="132" t="s">
        <v>30</v>
      </c>
      <c r="E8" s="150">
        <f>Einzelwertung!K29</f>
        <v>89.33</v>
      </c>
      <c r="F8" s="136"/>
      <c r="G8" s="182"/>
      <c r="H8" s="132" t="s">
        <v>23</v>
      </c>
      <c r="I8" s="143">
        <v>83.53</v>
      </c>
    </row>
    <row r="9" spans="1:9" ht="12.75">
      <c r="A9" s="179" t="s">
        <v>137</v>
      </c>
      <c r="B9" s="132" t="s">
        <v>33</v>
      </c>
      <c r="C9" s="135">
        <v>70</v>
      </c>
      <c r="D9" s="132" t="s">
        <v>17</v>
      </c>
      <c r="E9" s="150">
        <f>Einzelwertung!K18</f>
        <v>86.54400000000001</v>
      </c>
      <c r="F9" s="136"/>
      <c r="G9" s="183"/>
      <c r="H9" s="144"/>
      <c r="I9" s="143">
        <f>SUM(I6:I8)</f>
        <v>267.51</v>
      </c>
    </row>
    <row r="10" spans="1:7" ht="12.75">
      <c r="A10" s="179" t="s">
        <v>138</v>
      </c>
      <c r="B10" s="132" t="s">
        <v>23</v>
      </c>
      <c r="C10" s="135">
        <v>66</v>
      </c>
      <c r="D10" s="132" t="s">
        <v>17</v>
      </c>
      <c r="E10" s="150">
        <f>Einzelwertung!K11</f>
        <v>83.531</v>
      </c>
      <c r="F10" s="136"/>
      <c r="G10" s="136"/>
    </row>
    <row r="11" spans="1:9" ht="12.75">
      <c r="A11" s="179" t="s">
        <v>139</v>
      </c>
      <c r="B11" s="132" t="s">
        <v>32</v>
      </c>
      <c r="C11" s="135">
        <v>52</v>
      </c>
      <c r="D11" s="132" t="s">
        <v>30</v>
      </c>
      <c r="E11" s="150">
        <f>Einzelwertung!K19</f>
        <v>81.49125000000001</v>
      </c>
      <c r="F11" s="136"/>
      <c r="G11" s="184" t="s">
        <v>4</v>
      </c>
      <c r="H11" s="185" t="s">
        <v>30</v>
      </c>
      <c r="I11" s="139"/>
    </row>
    <row r="12" spans="1:9" ht="12.75">
      <c r="A12" s="179" t="s">
        <v>140</v>
      </c>
      <c r="B12" s="132" t="s">
        <v>40</v>
      </c>
      <c r="C12" s="135">
        <v>62</v>
      </c>
      <c r="D12" s="132" t="s">
        <v>41</v>
      </c>
      <c r="E12" s="150">
        <f>Einzelwertung!K25</f>
        <v>77.979</v>
      </c>
      <c r="F12" s="136"/>
      <c r="G12" s="182"/>
      <c r="H12" s="132" t="s">
        <v>46</v>
      </c>
      <c r="I12" s="142">
        <v>89.33</v>
      </c>
    </row>
    <row r="13" spans="1:9" ht="12.75">
      <c r="A13" s="179" t="s">
        <v>141</v>
      </c>
      <c r="B13" s="132" t="s">
        <v>35</v>
      </c>
      <c r="C13" s="135">
        <v>89</v>
      </c>
      <c r="D13" s="132" t="s">
        <v>36</v>
      </c>
      <c r="E13" s="150">
        <f>Einzelwertung!K20</f>
        <v>77.5425</v>
      </c>
      <c r="F13" s="136"/>
      <c r="G13" s="182"/>
      <c r="H13" s="132" t="s">
        <v>32</v>
      </c>
      <c r="I13" s="142">
        <v>81.49</v>
      </c>
    </row>
    <row r="14" spans="1:9" ht="12.75">
      <c r="A14" s="179" t="s">
        <v>142</v>
      </c>
      <c r="B14" s="132" t="s">
        <v>24</v>
      </c>
      <c r="C14" s="135">
        <v>70</v>
      </c>
      <c r="D14" s="132" t="s">
        <v>20</v>
      </c>
      <c r="E14" s="150">
        <f>Einzelwertung!K14</f>
        <v>77.05799999999999</v>
      </c>
      <c r="F14" s="136"/>
      <c r="G14" s="182"/>
      <c r="H14" s="132" t="s">
        <v>43</v>
      </c>
      <c r="I14" s="143">
        <v>69.02</v>
      </c>
    </row>
    <row r="15" spans="1:9" ht="12.75">
      <c r="A15" s="179" t="s">
        <v>143</v>
      </c>
      <c r="B15" s="132" t="s">
        <v>21</v>
      </c>
      <c r="C15" s="135">
        <v>70</v>
      </c>
      <c r="D15" s="132" t="s">
        <v>17</v>
      </c>
      <c r="E15" s="150">
        <f>Einzelwertung!K8</f>
        <v>76.50375</v>
      </c>
      <c r="F15" s="136"/>
      <c r="G15" s="183"/>
      <c r="H15" s="144"/>
      <c r="I15" s="143">
        <f>SUM(I12:I14)</f>
        <v>239.83999999999997</v>
      </c>
    </row>
    <row r="16" spans="1:7" ht="12.75">
      <c r="A16" s="179" t="s">
        <v>144</v>
      </c>
      <c r="B16" s="132" t="s">
        <v>34</v>
      </c>
      <c r="C16" s="135">
        <v>68</v>
      </c>
      <c r="D16" s="132" t="s">
        <v>17</v>
      </c>
      <c r="E16" s="150">
        <f>Einzelwertung!K21</f>
        <v>75.545</v>
      </c>
      <c r="F16" s="136"/>
      <c r="G16" s="136"/>
    </row>
    <row r="17" spans="1:9" ht="12.75">
      <c r="A17" s="179" t="s">
        <v>145</v>
      </c>
      <c r="B17" s="132" t="s">
        <v>43</v>
      </c>
      <c r="C17" s="135">
        <v>52</v>
      </c>
      <c r="D17" s="132" t="s">
        <v>30</v>
      </c>
      <c r="E17" s="150">
        <f>Einzelwertung!K26</f>
        <v>69.015</v>
      </c>
      <c r="F17" s="136"/>
      <c r="G17" s="184" t="s">
        <v>5</v>
      </c>
      <c r="H17" s="185" t="s">
        <v>185</v>
      </c>
      <c r="I17" s="139"/>
    </row>
    <row r="18" spans="1:9" ht="12.75">
      <c r="A18" s="179" t="s">
        <v>146</v>
      </c>
      <c r="B18" s="132" t="s">
        <v>47</v>
      </c>
      <c r="C18" s="135">
        <v>62</v>
      </c>
      <c r="D18" s="132" t="s">
        <v>17</v>
      </c>
      <c r="E18" s="150">
        <f>Einzelwertung!K30</f>
        <v>65.595</v>
      </c>
      <c r="F18" s="136"/>
      <c r="G18" s="182"/>
      <c r="H18" s="132" t="s">
        <v>21</v>
      </c>
      <c r="I18" s="142">
        <v>76.5</v>
      </c>
    </row>
    <row r="19" spans="1:9" ht="12.75">
      <c r="A19" s="179" t="s">
        <v>147</v>
      </c>
      <c r="B19" s="132" t="s">
        <v>44</v>
      </c>
      <c r="C19" s="135">
        <v>73</v>
      </c>
      <c r="D19" s="132" t="s">
        <v>17</v>
      </c>
      <c r="E19" s="150">
        <f>Einzelwertung!K27</f>
        <v>64.05</v>
      </c>
      <c r="F19" s="136"/>
      <c r="G19" s="182"/>
      <c r="H19" s="132" t="s">
        <v>34</v>
      </c>
      <c r="I19" s="142">
        <v>75.55</v>
      </c>
    </row>
    <row r="20" spans="1:9" ht="12.75">
      <c r="A20" s="179"/>
      <c r="B20" s="132" t="s">
        <v>27</v>
      </c>
      <c r="C20" s="135">
        <v>80</v>
      </c>
      <c r="D20" s="132" t="s">
        <v>28</v>
      </c>
      <c r="E20" s="150">
        <v>0</v>
      </c>
      <c r="F20" s="136"/>
      <c r="G20" s="182"/>
      <c r="H20" s="132" t="s">
        <v>47</v>
      </c>
      <c r="I20" s="143">
        <v>65.6</v>
      </c>
    </row>
    <row r="21" spans="1:9" ht="12.75">
      <c r="A21" s="179"/>
      <c r="B21" s="132" t="s">
        <v>29</v>
      </c>
      <c r="C21" s="135">
        <v>59</v>
      </c>
      <c r="D21" s="132" t="s">
        <v>30</v>
      </c>
      <c r="E21" s="150">
        <v>0</v>
      </c>
      <c r="F21" s="136"/>
      <c r="G21" s="183"/>
      <c r="H21" s="144"/>
      <c r="I21" s="143">
        <f>SUM(I18:I20)</f>
        <v>217.65</v>
      </c>
    </row>
    <row r="22" spans="2:7" ht="12.75">
      <c r="B22" s="132"/>
      <c r="C22" s="135"/>
      <c r="D22" s="132"/>
      <c r="F22" s="136"/>
      <c r="G22" s="136"/>
    </row>
    <row r="23" spans="1:10" ht="15">
      <c r="A23" s="134" t="s">
        <v>135</v>
      </c>
      <c r="B23" s="101"/>
      <c r="C23" s="100"/>
      <c r="D23" s="132"/>
      <c r="E23" s="148"/>
      <c r="F23" s="132"/>
      <c r="G23" s="149"/>
      <c r="H23" s="5"/>
      <c r="I23" s="150"/>
      <c r="J23" s="5"/>
    </row>
    <row r="24" spans="1:10" ht="12.75">
      <c r="A24" s="133" t="s">
        <v>132</v>
      </c>
      <c r="B24" s="132" t="s">
        <v>106</v>
      </c>
      <c r="C24" s="135">
        <v>70</v>
      </c>
      <c r="D24" s="132" t="s">
        <v>39</v>
      </c>
      <c r="E24" s="136">
        <f>Einzelwertung!K87</f>
        <v>161.448</v>
      </c>
      <c r="G24" s="137" t="s">
        <v>183</v>
      </c>
      <c r="H24" s="131"/>
      <c r="I24" s="148"/>
      <c r="J24" s="150"/>
    </row>
    <row r="25" spans="1:10" ht="12.75">
      <c r="A25" s="133" t="s">
        <v>133</v>
      </c>
      <c r="B25" s="132" t="s">
        <v>84</v>
      </c>
      <c r="C25" s="135">
        <v>73</v>
      </c>
      <c r="D25" s="132" t="s">
        <v>85</v>
      </c>
      <c r="E25" s="140">
        <f>Einzelwertung!K71</f>
        <v>155.727</v>
      </c>
      <c r="G25" s="180" t="s">
        <v>3</v>
      </c>
      <c r="H25" s="181" t="s">
        <v>94</v>
      </c>
      <c r="I25" s="186"/>
      <c r="J25" s="150"/>
    </row>
    <row r="26" spans="1:10" ht="12.75">
      <c r="A26" s="133" t="s">
        <v>134</v>
      </c>
      <c r="B26" s="132" t="s">
        <v>86</v>
      </c>
      <c r="C26" s="135">
        <v>74</v>
      </c>
      <c r="D26" s="132" t="s">
        <v>30</v>
      </c>
      <c r="E26" s="140">
        <f>Einzelwertung!K59</f>
        <v>153.21599999999998</v>
      </c>
      <c r="G26" s="141"/>
      <c r="H26" s="132" t="s">
        <v>93</v>
      </c>
      <c r="I26" s="187">
        <v>133.16</v>
      </c>
      <c r="J26" s="150"/>
    </row>
    <row r="27" spans="1:10" ht="12.75">
      <c r="A27" s="133" t="s">
        <v>136</v>
      </c>
      <c r="B27" s="132" t="s">
        <v>87</v>
      </c>
      <c r="C27" s="135">
        <v>73</v>
      </c>
      <c r="D27" s="132" t="s">
        <v>28</v>
      </c>
      <c r="E27" s="136">
        <f>Einzelwertung!K75</f>
        <v>133.32</v>
      </c>
      <c r="G27" s="141"/>
      <c r="H27" s="132" t="s">
        <v>113</v>
      </c>
      <c r="I27" s="142">
        <v>117.65</v>
      </c>
      <c r="J27" s="150"/>
    </row>
    <row r="28" spans="1:10" ht="12.75">
      <c r="A28" s="133" t="s">
        <v>137</v>
      </c>
      <c r="B28" s="132" t="s">
        <v>58</v>
      </c>
      <c r="C28" s="135">
        <v>70</v>
      </c>
      <c r="D28" s="132" t="s">
        <v>50</v>
      </c>
      <c r="E28" s="136">
        <f>Einzelwertung!K49</f>
        <v>133.2375</v>
      </c>
      <c r="G28" s="141"/>
      <c r="H28" s="132" t="s">
        <v>109</v>
      </c>
      <c r="I28" s="187">
        <v>108.3</v>
      </c>
      <c r="J28" s="151"/>
    </row>
    <row r="29" spans="1:10" ht="12.75">
      <c r="A29" s="133" t="s">
        <v>138</v>
      </c>
      <c r="B29" s="132" t="s">
        <v>93</v>
      </c>
      <c r="C29" s="135">
        <v>81</v>
      </c>
      <c r="D29" s="132" t="s">
        <v>94</v>
      </c>
      <c r="E29" s="136">
        <f>Einzelwertung!K88</f>
        <v>133.15575</v>
      </c>
      <c r="G29" s="141"/>
      <c r="H29" s="132" t="s">
        <v>102</v>
      </c>
      <c r="I29" s="189">
        <v>99.83</v>
      </c>
      <c r="J29" s="132"/>
    </row>
    <row r="30" spans="1:10" ht="12.75">
      <c r="A30" s="133" t="s">
        <v>139</v>
      </c>
      <c r="B30" s="132" t="s">
        <v>96</v>
      </c>
      <c r="C30" s="135">
        <v>84</v>
      </c>
      <c r="D30" s="132" t="s">
        <v>55</v>
      </c>
      <c r="E30" s="136">
        <f>Einzelwertung!K76</f>
        <v>130.702</v>
      </c>
      <c r="G30" s="18"/>
      <c r="H30" s="144"/>
      <c r="I30" s="145">
        <f>SUM(I26:I29)</f>
        <v>458.94</v>
      </c>
      <c r="J30" s="5"/>
    </row>
    <row r="31" spans="1:10" ht="12.75">
      <c r="A31" s="133" t="s">
        <v>140</v>
      </c>
      <c r="B31" s="132" t="s">
        <v>107</v>
      </c>
      <c r="C31" s="135">
        <v>79</v>
      </c>
      <c r="D31" s="132" t="s">
        <v>73</v>
      </c>
      <c r="E31" s="136">
        <f>Einzelwertung!K89</f>
        <v>130.09575</v>
      </c>
      <c r="G31" s="5"/>
      <c r="H31" s="5"/>
      <c r="I31" s="148"/>
      <c r="J31" s="150"/>
    </row>
    <row r="32" spans="1:10" ht="12.75">
      <c r="A32" s="133" t="s">
        <v>141</v>
      </c>
      <c r="B32" s="132" t="s">
        <v>59</v>
      </c>
      <c r="C32" s="135">
        <v>68</v>
      </c>
      <c r="D32" s="132" t="s">
        <v>60</v>
      </c>
      <c r="E32" s="136">
        <f>Einzelwertung!K44</f>
        <v>128.988</v>
      </c>
      <c r="G32" s="184" t="s">
        <v>4</v>
      </c>
      <c r="H32" s="191" t="s">
        <v>53</v>
      </c>
      <c r="I32" s="190"/>
      <c r="J32" s="150"/>
    </row>
    <row r="33" spans="1:10" ht="12.75">
      <c r="A33" s="133" t="s">
        <v>142</v>
      </c>
      <c r="B33" s="132" t="s">
        <v>108</v>
      </c>
      <c r="C33" s="135">
        <v>80</v>
      </c>
      <c r="D33" s="132" t="s">
        <v>73</v>
      </c>
      <c r="E33" s="136">
        <f>Einzelwertung!K90</f>
        <v>127.30275</v>
      </c>
      <c r="G33" s="146"/>
      <c r="H33" s="132" t="s">
        <v>52</v>
      </c>
      <c r="I33" s="192">
        <v>120.67</v>
      </c>
      <c r="J33" s="150"/>
    </row>
    <row r="34" spans="1:10" ht="12.75">
      <c r="A34" s="133" t="s">
        <v>143</v>
      </c>
      <c r="B34" s="132" t="s">
        <v>95</v>
      </c>
      <c r="C34" s="135">
        <v>73</v>
      </c>
      <c r="D34" s="132" t="s">
        <v>20</v>
      </c>
      <c r="E34" s="148">
        <f>Einzelwertung!K77</f>
        <v>125.87400000000001</v>
      </c>
      <c r="G34" s="147"/>
      <c r="H34" s="132" t="s">
        <v>67</v>
      </c>
      <c r="I34" s="187">
        <v>111.85</v>
      </c>
      <c r="J34" s="150"/>
    </row>
    <row r="35" spans="1:10" ht="12.75">
      <c r="A35" s="133" t="s">
        <v>144</v>
      </c>
      <c r="B35" s="132" t="s">
        <v>97</v>
      </c>
      <c r="C35" s="135">
        <v>92</v>
      </c>
      <c r="D35" s="132" t="s">
        <v>98</v>
      </c>
      <c r="E35" s="136">
        <f>Einzelwertung!K78</f>
        <v>122.549</v>
      </c>
      <c r="G35" s="147"/>
      <c r="H35" s="132" t="s">
        <v>79</v>
      </c>
      <c r="I35" s="142">
        <v>108.06</v>
      </c>
      <c r="J35" s="152"/>
    </row>
    <row r="36" spans="1:10" ht="12.75">
      <c r="A36" s="133" t="s">
        <v>145</v>
      </c>
      <c r="B36" s="132" t="s">
        <v>52</v>
      </c>
      <c r="C36" s="135">
        <v>90</v>
      </c>
      <c r="D36" s="132" t="s">
        <v>53</v>
      </c>
      <c r="E36" s="136">
        <f>Einzelwertung!K38</f>
        <v>120.66749999999999</v>
      </c>
      <c r="G36" s="146"/>
      <c r="H36" s="132" t="s">
        <v>80</v>
      </c>
      <c r="I36" s="143">
        <v>93.66</v>
      </c>
      <c r="J36" s="5"/>
    </row>
    <row r="37" spans="1:10" ht="12.75">
      <c r="A37" s="133" t="s">
        <v>146</v>
      </c>
      <c r="B37" s="132" t="s">
        <v>48</v>
      </c>
      <c r="C37" s="135">
        <v>83</v>
      </c>
      <c r="D37" s="132" t="s">
        <v>30</v>
      </c>
      <c r="E37" s="136">
        <f>Einzelwertung!K36</f>
        <v>119.16300000000001</v>
      </c>
      <c r="G37" s="18"/>
      <c r="H37" s="144"/>
      <c r="I37" s="145">
        <f>SUM(I33:I36)</f>
        <v>434.24</v>
      </c>
      <c r="J37" s="5"/>
    </row>
    <row r="38" spans="1:10" ht="12.75">
      <c r="A38" s="133" t="s">
        <v>147</v>
      </c>
      <c r="B38" s="131" t="s">
        <v>66</v>
      </c>
      <c r="C38" s="135">
        <v>75</v>
      </c>
      <c r="D38" s="132" t="s">
        <v>57</v>
      </c>
      <c r="E38" s="136">
        <f>Einzelwertung!K50</f>
        <v>117.67</v>
      </c>
      <c r="J38" s="150"/>
    </row>
    <row r="39" spans="1:10" ht="12.75">
      <c r="A39" s="133" t="s">
        <v>148</v>
      </c>
      <c r="B39" s="132" t="s">
        <v>113</v>
      </c>
      <c r="C39" s="135">
        <v>73</v>
      </c>
      <c r="D39" s="132" t="s">
        <v>94</v>
      </c>
      <c r="E39" s="136">
        <f>Einzelwertung!K93</f>
        <v>117.65249999999999</v>
      </c>
      <c r="G39" s="180" t="s">
        <v>5</v>
      </c>
      <c r="H39" s="181" t="s">
        <v>57</v>
      </c>
      <c r="I39" s="190"/>
      <c r="J39" s="150"/>
    </row>
    <row r="40" spans="1:10" ht="12.75">
      <c r="A40" s="133" t="s">
        <v>149</v>
      </c>
      <c r="B40" s="132" t="s">
        <v>49</v>
      </c>
      <c r="C40" s="135">
        <v>58</v>
      </c>
      <c r="D40" s="132" t="s">
        <v>50</v>
      </c>
      <c r="E40" s="136">
        <f>Einzelwertung!K39</f>
        <v>116.07000000000001</v>
      </c>
      <c r="G40" s="141"/>
      <c r="H40" s="131" t="s">
        <v>66</v>
      </c>
      <c r="I40" s="188">
        <v>117.67</v>
      </c>
      <c r="J40" s="150"/>
    </row>
    <row r="41" spans="1:10" ht="12.75">
      <c r="A41" s="133" t="s">
        <v>150</v>
      </c>
      <c r="B41" s="132" t="s">
        <v>88</v>
      </c>
      <c r="C41" s="135">
        <v>85</v>
      </c>
      <c r="D41" s="132" t="s">
        <v>17</v>
      </c>
      <c r="E41" s="136">
        <f>Einzelwertung!K72</f>
        <v>114.19025</v>
      </c>
      <c r="G41" s="141"/>
      <c r="H41" s="132" t="s">
        <v>110</v>
      </c>
      <c r="I41" s="187">
        <v>109.61</v>
      </c>
      <c r="J41" s="150"/>
    </row>
    <row r="42" spans="1:10" ht="12.75">
      <c r="A42" s="133" t="s">
        <v>151</v>
      </c>
      <c r="B42" s="132" t="s">
        <v>89</v>
      </c>
      <c r="C42" s="135">
        <v>78</v>
      </c>
      <c r="D42" s="132" t="s">
        <v>28</v>
      </c>
      <c r="E42" s="136">
        <f>Einzelwertung!K60</f>
        <v>112.96249999999999</v>
      </c>
      <c r="G42" s="141"/>
      <c r="H42" s="132" t="s">
        <v>56</v>
      </c>
      <c r="I42" s="142">
        <v>98.7</v>
      </c>
      <c r="J42" s="152"/>
    </row>
    <row r="43" spans="1:10" ht="12.75">
      <c r="A43" s="133" t="s">
        <v>152</v>
      </c>
      <c r="B43" s="132" t="s">
        <v>67</v>
      </c>
      <c r="C43" s="135">
        <v>63</v>
      </c>
      <c r="D43" s="132" t="s">
        <v>53</v>
      </c>
      <c r="E43" s="136">
        <f>Einzelwertung!K51</f>
        <v>111.8535</v>
      </c>
      <c r="G43" s="141"/>
      <c r="H43" s="132" t="s">
        <v>74</v>
      </c>
      <c r="I43" s="143">
        <v>82.32</v>
      </c>
      <c r="J43" s="5"/>
    </row>
    <row r="44" spans="1:10" ht="12.75">
      <c r="A44" s="133" t="s">
        <v>153</v>
      </c>
      <c r="B44" s="132" t="s">
        <v>99</v>
      </c>
      <c r="C44" s="135">
        <v>78</v>
      </c>
      <c r="D44" s="132" t="s">
        <v>72</v>
      </c>
      <c r="E44" s="136">
        <f>Einzelwertung!K79</f>
        <v>110.34375</v>
      </c>
      <c r="F44" s="138"/>
      <c r="G44" s="18"/>
      <c r="H44" s="144"/>
      <c r="I44" s="145">
        <f>SUM(I40:I43)</f>
        <v>408.3</v>
      </c>
      <c r="J44" s="5"/>
    </row>
    <row r="45" spans="1:10" ht="12.75">
      <c r="A45" s="133" t="s">
        <v>154</v>
      </c>
      <c r="B45" s="132" t="s">
        <v>76</v>
      </c>
      <c r="C45" s="135">
        <v>61</v>
      </c>
      <c r="D45" s="132" t="s">
        <v>65</v>
      </c>
      <c r="E45" s="136">
        <f>Einzelwertung!K61</f>
        <v>109.93900000000001</v>
      </c>
      <c r="F45" s="138"/>
      <c r="G45" s="5"/>
      <c r="H45" s="5"/>
      <c r="I45" s="140"/>
      <c r="J45" s="150"/>
    </row>
    <row r="46" spans="1:10" ht="12.75">
      <c r="A46" s="133" t="s">
        <v>155</v>
      </c>
      <c r="B46" s="132" t="s">
        <v>100</v>
      </c>
      <c r="C46" s="135">
        <v>82</v>
      </c>
      <c r="D46" s="132" t="s">
        <v>73</v>
      </c>
      <c r="E46" s="136">
        <f>Einzelwertung!K80</f>
        <v>109.88324999999999</v>
      </c>
      <c r="F46" s="138"/>
      <c r="G46" s="152"/>
      <c r="H46" s="149"/>
      <c r="I46" s="140"/>
      <c r="J46" s="150"/>
    </row>
    <row r="47" spans="1:10" ht="12.75">
      <c r="A47" s="133" t="s">
        <v>156</v>
      </c>
      <c r="B47" s="132" t="s">
        <v>54</v>
      </c>
      <c r="C47" s="135">
        <v>71</v>
      </c>
      <c r="D47" s="132" t="s">
        <v>55</v>
      </c>
      <c r="E47" s="136">
        <f>Einzelwertung!K40</f>
        <v>109.8675</v>
      </c>
      <c r="F47" s="138"/>
      <c r="G47" s="5"/>
      <c r="H47" s="132"/>
      <c r="I47" s="140"/>
      <c r="J47" s="150"/>
    </row>
    <row r="48" spans="1:10" ht="12.75">
      <c r="A48" s="133" t="s">
        <v>157</v>
      </c>
      <c r="B48" s="132" t="s">
        <v>110</v>
      </c>
      <c r="C48" s="135">
        <v>86</v>
      </c>
      <c r="D48" s="132" t="s">
        <v>57</v>
      </c>
      <c r="E48" s="136">
        <f>Einzelwertung!K94</f>
        <v>109.6095</v>
      </c>
      <c r="F48" s="132"/>
      <c r="G48" s="5"/>
      <c r="H48" s="5"/>
      <c r="I48" s="150"/>
      <c r="J48" s="150"/>
    </row>
    <row r="49" spans="1:10" ht="12.75">
      <c r="A49" s="133" t="s">
        <v>158</v>
      </c>
      <c r="B49" s="132" t="s">
        <v>109</v>
      </c>
      <c r="C49" s="135">
        <v>79</v>
      </c>
      <c r="D49" s="132" t="s">
        <v>94</v>
      </c>
      <c r="E49" s="136">
        <f>Einzelwertung!K91</f>
        <v>108.3</v>
      </c>
      <c r="F49" s="132"/>
      <c r="G49" s="5"/>
      <c r="H49" s="132"/>
      <c r="I49" s="140"/>
      <c r="J49" s="152"/>
    </row>
    <row r="50" spans="1:10" ht="12.75">
      <c r="A50" s="133" t="s">
        <v>159</v>
      </c>
      <c r="B50" s="132" t="s">
        <v>79</v>
      </c>
      <c r="C50" s="135">
        <v>78</v>
      </c>
      <c r="D50" s="132" t="s">
        <v>53</v>
      </c>
      <c r="E50" s="136">
        <f>Einzelwertung!K62</f>
        <v>108.05850000000001</v>
      </c>
      <c r="F50" s="138"/>
      <c r="G50" s="5"/>
      <c r="H50" s="132"/>
      <c r="I50" s="150"/>
      <c r="J50" s="5"/>
    </row>
    <row r="51" spans="1:10" ht="12.75">
      <c r="A51" s="133" t="s">
        <v>160</v>
      </c>
      <c r="B51" s="132" t="s">
        <v>114</v>
      </c>
      <c r="C51" s="135">
        <v>67</v>
      </c>
      <c r="D51" s="132" t="s">
        <v>55</v>
      </c>
      <c r="E51" s="136">
        <f>Einzelwertung!K95</f>
        <v>107.046</v>
      </c>
      <c r="G51" s="138"/>
      <c r="H51" s="5"/>
      <c r="I51" s="152"/>
      <c r="J51" s="150"/>
    </row>
    <row r="52" spans="1:10" ht="12.75">
      <c r="A52" s="133" t="s">
        <v>161</v>
      </c>
      <c r="B52" s="132" t="s">
        <v>77</v>
      </c>
      <c r="C52" s="135">
        <v>79</v>
      </c>
      <c r="D52" s="132" t="s">
        <v>78</v>
      </c>
      <c r="E52" s="136">
        <f>Einzelwertung!K63</f>
        <v>104.048</v>
      </c>
      <c r="G52" s="138"/>
      <c r="H52" s="5"/>
      <c r="I52" s="140"/>
      <c r="J52" s="150"/>
    </row>
    <row r="53" spans="1:10" ht="12.75">
      <c r="A53" s="133" t="s">
        <v>162</v>
      </c>
      <c r="B53" s="132" t="s">
        <v>90</v>
      </c>
      <c r="C53" s="135">
        <v>62</v>
      </c>
      <c r="D53" s="132" t="s">
        <v>50</v>
      </c>
      <c r="E53" s="136">
        <f>Einzelwertung!K73</f>
        <v>100.9965</v>
      </c>
      <c r="J53" s="150"/>
    </row>
    <row r="54" spans="1:10" ht="12.75">
      <c r="A54" s="133" t="s">
        <v>163</v>
      </c>
      <c r="B54" s="132" t="s">
        <v>62</v>
      </c>
      <c r="C54" s="135">
        <v>73</v>
      </c>
      <c r="D54" s="132" t="s">
        <v>36</v>
      </c>
      <c r="E54" s="136">
        <f>Einzelwertung!K45</f>
        <v>100.324</v>
      </c>
      <c r="J54" s="150"/>
    </row>
    <row r="55" spans="1:10" ht="12.75">
      <c r="A55" s="133" t="s">
        <v>164</v>
      </c>
      <c r="B55" s="132" t="s">
        <v>102</v>
      </c>
      <c r="C55" s="135">
        <v>78</v>
      </c>
      <c r="D55" s="132" t="s">
        <v>94</v>
      </c>
      <c r="E55" s="136">
        <f>Einzelwertung!K81</f>
        <v>99.83</v>
      </c>
      <c r="J55" s="152"/>
    </row>
    <row r="56" spans="1:5" ht="12.75">
      <c r="A56" s="133" t="s">
        <v>165</v>
      </c>
      <c r="B56" s="132" t="s">
        <v>56</v>
      </c>
      <c r="C56" s="135">
        <v>91</v>
      </c>
      <c r="D56" s="132" t="s">
        <v>57</v>
      </c>
      <c r="E56" s="136">
        <f>Einzelwertung!K41</f>
        <v>98.69825</v>
      </c>
    </row>
    <row r="57" spans="1:5" ht="12.75">
      <c r="A57" s="133" t="s">
        <v>166</v>
      </c>
      <c r="B57" s="132" t="s">
        <v>103</v>
      </c>
      <c r="C57" s="135">
        <v>67</v>
      </c>
      <c r="D57" s="132" t="s">
        <v>41</v>
      </c>
      <c r="E57" s="136">
        <f>Einzelwertung!K82</f>
        <v>97.9605</v>
      </c>
    </row>
    <row r="58" spans="1:5" ht="12.75">
      <c r="A58" s="133" t="s">
        <v>167</v>
      </c>
      <c r="B58" s="132" t="s">
        <v>71</v>
      </c>
      <c r="C58" s="135">
        <v>80</v>
      </c>
      <c r="D58" s="132" t="s">
        <v>72</v>
      </c>
      <c r="E58" s="136">
        <f>Einzelwertung!K52</f>
        <v>97.788</v>
      </c>
    </row>
    <row r="59" spans="1:5" ht="12.75">
      <c r="A59" s="133" t="s">
        <v>168</v>
      </c>
      <c r="B59" s="132" t="s">
        <v>81</v>
      </c>
      <c r="C59" s="135">
        <v>90</v>
      </c>
      <c r="D59" s="132" t="s">
        <v>17</v>
      </c>
      <c r="E59" s="136">
        <f>Einzelwertung!K64</f>
        <v>97.60499999999999</v>
      </c>
    </row>
    <row r="60" spans="1:5" ht="12.75">
      <c r="A60" s="133" t="s">
        <v>169</v>
      </c>
      <c r="B60" s="132" t="s">
        <v>64</v>
      </c>
      <c r="C60" s="135">
        <v>81</v>
      </c>
      <c r="D60" s="132" t="s">
        <v>39</v>
      </c>
      <c r="E60" s="136">
        <f>Einzelwertung!K46</f>
        <v>96.48599999999999</v>
      </c>
    </row>
    <row r="61" spans="1:5" ht="12.75">
      <c r="A61" s="133" t="s">
        <v>170</v>
      </c>
      <c r="B61" s="132" t="s">
        <v>101</v>
      </c>
      <c r="C61" s="135">
        <v>67</v>
      </c>
      <c r="D61" s="132" t="s">
        <v>41</v>
      </c>
      <c r="E61" s="136">
        <f>Einzelwertung!K83</f>
        <v>95.80799999999999</v>
      </c>
    </row>
    <row r="62" spans="1:5" ht="12.75">
      <c r="A62" s="179" t="s">
        <v>186</v>
      </c>
      <c r="B62" s="132" t="s">
        <v>80</v>
      </c>
      <c r="C62" s="135">
        <v>72</v>
      </c>
      <c r="D62" s="132" t="s">
        <v>53</v>
      </c>
      <c r="E62" s="136">
        <f>Einzelwertung!K65</f>
        <v>93.6555</v>
      </c>
    </row>
    <row r="63" spans="1:5" ht="12.75">
      <c r="A63" s="179" t="s">
        <v>187</v>
      </c>
      <c r="B63" s="132" t="s">
        <v>82</v>
      </c>
      <c r="C63" s="135">
        <v>64</v>
      </c>
      <c r="D63" s="132" t="s">
        <v>30</v>
      </c>
      <c r="E63" s="140">
        <f>Einzelwertung!K66</f>
        <v>93.04650000000001</v>
      </c>
    </row>
    <row r="64" spans="1:5" ht="12.75">
      <c r="A64" s="179" t="s">
        <v>188</v>
      </c>
      <c r="B64" s="132" t="s">
        <v>104</v>
      </c>
      <c r="C64" s="135">
        <v>75</v>
      </c>
      <c r="D64" s="132" t="s">
        <v>41</v>
      </c>
      <c r="E64" s="136">
        <f>Einzelwertung!K84</f>
        <v>88.146</v>
      </c>
    </row>
    <row r="65" spans="1:5" ht="12.75">
      <c r="A65" s="179" t="s">
        <v>189</v>
      </c>
      <c r="B65" s="132" t="s">
        <v>75</v>
      </c>
      <c r="C65" s="135">
        <v>86</v>
      </c>
      <c r="D65" s="132" t="s">
        <v>17</v>
      </c>
      <c r="E65" s="136">
        <f>Einzelwertung!K54</f>
        <v>85.475</v>
      </c>
    </row>
    <row r="66" spans="1:5" ht="12.75">
      <c r="A66" s="179" t="s">
        <v>190</v>
      </c>
      <c r="B66" s="132" t="s">
        <v>74</v>
      </c>
      <c r="C66" s="135">
        <v>88</v>
      </c>
      <c r="D66" s="132" t="s">
        <v>57</v>
      </c>
      <c r="E66" s="136">
        <f>Einzelwertung!K53</f>
        <v>82.32000000000001</v>
      </c>
    </row>
    <row r="67" spans="1:5" ht="12.75">
      <c r="A67" s="179"/>
      <c r="B67" s="132" t="s">
        <v>51</v>
      </c>
      <c r="C67" s="135">
        <v>86</v>
      </c>
      <c r="D67" s="132" t="s">
        <v>30</v>
      </c>
      <c r="E67" s="136">
        <v>0</v>
      </c>
    </row>
    <row r="68" spans="1:5" ht="12.75">
      <c r="A68" s="179"/>
      <c r="B68" s="132" t="s">
        <v>63</v>
      </c>
      <c r="C68" s="135">
        <v>75</v>
      </c>
      <c r="D68" s="132" t="s">
        <v>115</v>
      </c>
      <c r="E68" s="136">
        <f>Einzelwertung!K47</f>
        <v>0</v>
      </c>
    </row>
    <row r="69" spans="2:5" ht="12.75">
      <c r="B69" s="131" t="s">
        <v>68</v>
      </c>
      <c r="C69" s="135">
        <v>86</v>
      </c>
      <c r="D69" s="132" t="s">
        <v>17</v>
      </c>
      <c r="E69" s="136">
        <v>0</v>
      </c>
    </row>
    <row r="70" spans="2:5" ht="12.75">
      <c r="B70" s="132" t="s">
        <v>69</v>
      </c>
      <c r="C70" s="135">
        <v>72</v>
      </c>
      <c r="D70" s="132" t="s">
        <v>70</v>
      </c>
      <c r="E70" s="136">
        <v>0</v>
      </c>
    </row>
    <row r="71" spans="2:5" ht="12.75">
      <c r="B71" s="132" t="s">
        <v>61</v>
      </c>
      <c r="C71" s="135">
        <v>86</v>
      </c>
      <c r="D71" s="132" t="s">
        <v>17</v>
      </c>
      <c r="E71" s="136">
        <v>0</v>
      </c>
    </row>
    <row r="72" spans="2:5" ht="12.75">
      <c r="B72" s="132" t="s">
        <v>91</v>
      </c>
      <c r="C72" s="135">
        <v>63</v>
      </c>
      <c r="D72" s="132" t="s">
        <v>41</v>
      </c>
      <c r="E72" s="136">
        <v>0</v>
      </c>
    </row>
    <row r="73" spans="2:5" ht="12.75">
      <c r="B73" s="132" t="s">
        <v>112</v>
      </c>
      <c r="C73" s="135">
        <v>66</v>
      </c>
      <c r="D73" s="132" t="s">
        <v>17</v>
      </c>
      <c r="E73" s="136">
        <v>0</v>
      </c>
    </row>
    <row r="77" spans="2:4" ht="12.75">
      <c r="B77" s="132"/>
      <c r="C77" s="135"/>
      <c r="D77" s="132"/>
    </row>
  </sheetData>
  <sheetProtection/>
  <printOptions/>
  <pageMargins left="0.5905511811023623" right="0.3937007874015748" top="0.7086614173228347" bottom="0.5905511811023623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Bienchen</dc:creator>
  <cp:keywords/>
  <dc:description/>
  <cp:lastModifiedBy>Pascal</cp:lastModifiedBy>
  <cp:lastPrinted>2009-11-09T16:28:04Z</cp:lastPrinted>
  <dcterms:created xsi:type="dcterms:W3CDTF">2008-09-03T06:08:30Z</dcterms:created>
  <dcterms:modified xsi:type="dcterms:W3CDTF">2010-07-12T16:33:22Z</dcterms:modified>
  <cp:category/>
  <cp:version/>
  <cp:contentType/>
  <cp:contentStatus/>
</cp:coreProperties>
</file>