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OOK\Downloads\"/>
    </mc:Choice>
  </mc:AlternateContent>
  <xr:revisionPtr revIDLastSave="0" documentId="13_ncr:1_{C081F63A-E2AD-46C1-BF5C-2816711BC6CC}" xr6:coauthVersionLast="47" xr6:coauthVersionMax="47" xr10:uidLastSave="{00000000-0000-0000-0000-000000000000}"/>
  <bookViews>
    <workbookView xWindow="-120" yWindow="-120" windowWidth="29040" windowHeight="15840" tabRatio="740" xr2:uid="{00000000-000D-0000-FFFF-FFFF00000000}"/>
  </bookViews>
  <sheets>
    <sheet name="DEBUTANTS " sheetId="1" r:id="rId1"/>
    <sheet name="-74kg" sheetId="2" r:id="rId2"/>
    <sheet name="-83kg" sheetId="3" r:id="rId3"/>
    <sheet name="-93kg" sheetId="4" r:id="rId4"/>
    <sheet name="-100kg" sheetId="5" r:id="rId5"/>
    <sheet name="+100kg" sheetId="6" r:id="rId6"/>
    <sheet name="F-55kg" sheetId="7" r:id="rId7"/>
    <sheet name="F+55kg" sheetId="8" r:id="rId8"/>
    <sheet name="VETERANS 1" sheetId="9" r:id="rId9"/>
    <sheet name="VETERANS 2" sheetId="11" r:id="rId10"/>
    <sheet name="VETERANS 3" sheetId="12" r:id="rId11"/>
    <sheet name="ORDRE DE PASSAGE" sheetId="14" r:id="rId12"/>
    <sheet name="CHALENGE " sheetId="15" r:id="rId13"/>
    <sheet name="CHALLENGE CME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H5" i="11"/>
  <c r="H4" i="11"/>
  <c r="E7" i="16"/>
  <c r="E14" i="16"/>
  <c r="H10" i="9"/>
  <c r="H6" i="9"/>
  <c r="H5" i="9"/>
  <c r="H4" i="9"/>
  <c r="H8" i="8"/>
  <c r="H7" i="8"/>
  <c r="H6" i="8"/>
  <c r="H5" i="8"/>
  <c r="H4" i="8"/>
  <c r="H5" i="7"/>
  <c r="H4" i="7"/>
  <c r="E4" i="15"/>
  <c r="H7" i="6"/>
  <c r="H6" i="6"/>
  <c r="H5" i="6"/>
  <c r="H4" i="6"/>
  <c r="H7" i="5"/>
  <c r="H6" i="5"/>
  <c r="H5" i="5"/>
  <c r="H4" i="5"/>
  <c r="H8" i="4"/>
  <c r="H7" i="4"/>
  <c r="H6" i="4"/>
  <c r="H5" i="4"/>
  <c r="H4" i="4"/>
  <c r="H6" i="3"/>
  <c r="H5" i="3"/>
  <c r="H4" i="3"/>
  <c r="H6" i="2"/>
  <c r="H5" i="2"/>
  <c r="H4" i="2"/>
  <c r="H5" i="1"/>
  <c r="H4" i="1"/>
  <c r="H15" i="12"/>
  <c r="H16" i="12"/>
  <c r="H7" i="9"/>
  <c r="H8" i="9"/>
  <c r="H9" i="9"/>
  <c r="H7" i="1"/>
  <c r="H6" i="1"/>
  <c r="E20" i="16"/>
  <c r="E26" i="16"/>
  <c r="E24" i="16"/>
  <c r="E25" i="16"/>
  <c r="E18" i="16"/>
  <c r="E27" i="16"/>
  <c r="E19" i="16"/>
  <c r="E23" i="16"/>
  <c r="E22" i="16"/>
  <c r="E21" i="16"/>
  <c r="E11" i="16"/>
  <c r="E15" i="16"/>
  <c r="E17" i="16"/>
  <c r="E13" i="16"/>
  <c r="E10" i="16"/>
  <c r="E12" i="16"/>
  <c r="E16" i="16"/>
  <c r="E6" i="16"/>
  <c r="E9" i="16"/>
  <c r="E8" i="16"/>
  <c r="E5" i="16"/>
  <c r="E4" i="16"/>
  <c r="E3" i="16"/>
  <c r="E31" i="15"/>
  <c r="E32" i="15"/>
  <c r="E34" i="15"/>
  <c r="E39" i="15"/>
  <c r="E38" i="15"/>
  <c r="E37" i="15"/>
  <c r="E36" i="15"/>
  <c r="E40" i="15"/>
  <c r="E29" i="15"/>
  <c r="E27" i="15"/>
  <c r="E43" i="15"/>
  <c r="E44" i="15"/>
  <c r="E22" i="15"/>
  <c r="E21" i="15"/>
  <c r="E20" i="15"/>
  <c r="E18" i="15"/>
  <c r="E17" i="15"/>
  <c r="E16" i="15"/>
  <c r="E42" i="15"/>
  <c r="E41" i="15"/>
  <c r="E25" i="15"/>
  <c r="E24" i="15"/>
  <c r="E23" i="15"/>
  <c r="E13" i="15"/>
  <c r="E14" i="15"/>
  <c r="E9" i="15"/>
  <c r="E12" i="15"/>
  <c r="E10" i="15"/>
  <c r="E5" i="15"/>
  <c r="E7" i="15"/>
  <c r="E3" i="15"/>
  <c r="F25" i="11"/>
  <c r="E28" i="16" l="1"/>
</calcChain>
</file>

<file path=xl/sharedStrings.xml><?xml version="1.0" encoding="utf-8"?>
<sst xmlns="http://schemas.openxmlformats.org/spreadsheetml/2006/main" count="479" uniqueCount="183">
  <si>
    <t>NOM</t>
  </si>
  <si>
    <t>PRENOM</t>
  </si>
  <si>
    <t xml:space="preserve">POIDS DE CORPS </t>
  </si>
  <si>
    <t xml:space="preserve">POIDS  BARRE </t>
  </si>
  <si>
    <t xml:space="preserve">CATEGORIE HOMMES : - 100 Kg </t>
  </si>
  <si>
    <t xml:space="preserve">CATEGORIE HOMMES : + 100 Kg </t>
  </si>
  <si>
    <t xml:space="preserve">CATEGORIE FEMMES : - 55 Kg </t>
  </si>
  <si>
    <t xml:space="preserve">CATEGORIE FEMMES : + 55 Kg  </t>
  </si>
  <si>
    <t xml:space="preserve">CLUB </t>
  </si>
  <si>
    <t xml:space="preserve">CATEGORIE DEBUTANTS </t>
  </si>
  <si>
    <t>NB DE REP OK</t>
  </si>
  <si>
    <t xml:space="preserve">CATEGORIE HOMMES : - 74 Kg </t>
  </si>
  <si>
    <t xml:space="preserve">CATEGORIE HOMMES : - 83 Kg </t>
  </si>
  <si>
    <t xml:space="preserve">CATEGORIE HOMMES : - 93 Kg </t>
  </si>
  <si>
    <t>CATEGORIE VETERAN 1</t>
  </si>
  <si>
    <t>CATEGORIE VETERAN 2</t>
  </si>
  <si>
    <t>CATEGORIE VETERAN 3</t>
  </si>
  <si>
    <t>HENE</t>
  </si>
  <si>
    <t>GUSAI</t>
  </si>
  <si>
    <t>RAPH</t>
  </si>
  <si>
    <t>LOCART</t>
  </si>
  <si>
    <t xml:space="preserve">LEBEL </t>
  </si>
  <si>
    <t xml:space="preserve">LAINE </t>
  </si>
  <si>
    <t>JIM</t>
  </si>
  <si>
    <t>Christine</t>
  </si>
  <si>
    <t xml:space="preserve">CME </t>
  </si>
  <si>
    <t xml:space="preserve">ORDRE DE PASSAGE </t>
  </si>
  <si>
    <t xml:space="preserve">VETERANTS POIDS DE CORPS </t>
  </si>
  <si>
    <t>DEBUTANTS</t>
  </si>
  <si>
    <t xml:space="preserve">NO LIMIT FITNESS </t>
  </si>
  <si>
    <t xml:space="preserve">VETERANTS 1 </t>
  </si>
  <si>
    <t xml:space="preserve">AMMOURI </t>
  </si>
  <si>
    <t xml:space="preserve">AMAR </t>
  </si>
  <si>
    <t xml:space="preserve">VETERANTS 2 </t>
  </si>
  <si>
    <t xml:space="preserve">VETERANTS 3 </t>
  </si>
  <si>
    <t xml:space="preserve">PAUSE </t>
  </si>
  <si>
    <t xml:space="preserve">HOMME - 83 KG </t>
  </si>
  <si>
    <t xml:space="preserve">TOUL </t>
  </si>
  <si>
    <t xml:space="preserve">CRANCEE </t>
  </si>
  <si>
    <t xml:space="preserve">HOMMES - 93 KG </t>
  </si>
  <si>
    <t xml:space="preserve">HOMMES - 100 KG </t>
  </si>
  <si>
    <t xml:space="preserve">HOMME + 100 KG </t>
  </si>
  <si>
    <t>CATEGORIE VETERAN POIDS DE CORPS</t>
  </si>
  <si>
    <t xml:space="preserve">VERNEAU </t>
  </si>
  <si>
    <t xml:space="preserve">JOFFREY </t>
  </si>
  <si>
    <t>SCHOFFER</t>
  </si>
  <si>
    <t xml:space="preserve">Christine </t>
  </si>
  <si>
    <t xml:space="preserve">TISSIER </t>
  </si>
  <si>
    <t xml:space="preserve">STEVEN </t>
  </si>
  <si>
    <t xml:space="preserve">BASIC FIT HIRSON </t>
  </si>
  <si>
    <t xml:space="preserve">SAGNE </t>
  </si>
  <si>
    <t xml:space="preserve">Moussa </t>
  </si>
  <si>
    <t xml:space="preserve">HECHT </t>
  </si>
  <si>
    <t xml:space="preserve">David </t>
  </si>
  <si>
    <t xml:space="preserve">MESSAI </t>
  </si>
  <si>
    <t xml:space="preserve">Kamel </t>
  </si>
  <si>
    <t xml:space="preserve">BASIC FIT  - FLEURY LES AUBRAIS </t>
  </si>
  <si>
    <t xml:space="preserve">JACQUOT </t>
  </si>
  <si>
    <t xml:space="preserve">Sacha </t>
  </si>
  <si>
    <t xml:space="preserve">BASIC FIT TOUL </t>
  </si>
  <si>
    <t xml:space="preserve">FLEURIS LES AUBRAIS (ORLEANS) </t>
  </si>
  <si>
    <t>RIVIERE</t>
  </si>
  <si>
    <t>Marie</t>
  </si>
  <si>
    <t xml:space="preserve">CHARLEROI Belgique </t>
  </si>
  <si>
    <t xml:space="preserve">BENCH PRESS BELGIUM   -   CHARLEROI Belgique </t>
  </si>
  <si>
    <t xml:space="preserve">JACOBS </t>
  </si>
  <si>
    <t>PHILIPPE</t>
  </si>
  <si>
    <t xml:space="preserve">BALDO </t>
  </si>
  <si>
    <t xml:space="preserve">Denis </t>
  </si>
  <si>
    <t xml:space="preserve">THOMAS </t>
  </si>
  <si>
    <t xml:space="preserve">Florine </t>
  </si>
  <si>
    <t xml:space="preserve">DAM J MUSCU </t>
  </si>
  <si>
    <t>SUGER</t>
  </si>
  <si>
    <t xml:space="preserve">Christophe </t>
  </si>
  <si>
    <t xml:space="preserve">SCHOENENBERGER </t>
  </si>
  <si>
    <t xml:space="preserve">Oceane </t>
  </si>
  <si>
    <t xml:space="preserve">MOULERS </t>
  </si>
  <si>
    <t>Gabriel</t>
  </si>
  <si>
    <t>DAM  J MUSCU</t>
  </si>
  <si>
    <t>HIRECHE</t>
  </si>
  <si>
    <t xml:space="preserve">Dylan </t>
  </si>
  <si>
    <t>C.M.U.R - RAISMES</t>
  </si>
  <si>
    <t>GOETHYNS</t>
  </si>
  <si>
    <t xml:space="preserve">YONI </t>
  </si>
  <si>
    <t>C.M.U.R  RAISMES</t>
  </si>
  <si>
    <t xml:space="preserve">LENTES </t>
  </si>
  <si>
    <t xml:space="preserve">Thomas </t>
  </si>
  <si>
    <t xml:space="preserve">BENESTROFF </t>
  </si>
  <si>
    <t xml:space="preserve">Damien </t>
  </si>
  <si>
    <t xml:space="preserve">FC TOUL </t>
  </si>
  <si>
    <t xml:space="preserve">Jeremy </t>
  </si>
  <si>
    <t xml:space="preserve">Bryan </t>
  </si>
  <si>
    <t xml:space="preserve">GYM CLUB 2 COMMERCY </t>
  </si>
  <si>
    <t xml:space="preserve">PLANTEGENET </t>
  </si>
  <si>
    <t xml:space="preserve">PEREIRA </t>
  </si>
  <si>
    <t xml:space="preserve">Hugo </t>
  </si>
  <si>
    <t>BARON</t>
  </si>
  <si>
    <t xml:space="preserve">COCO </t>
  </si>
  <si>
    <t>MAIRESSE</t>
  </si>
  <si>
    <t xml:space="preserve">Mickael </t>
  </si>
  <si>
    <t xml:space="preserve">COMMERCY </t>
  </si>
  <si>
    <t xml:space="preserve">Armand </t>
  </si>
  <si>
    <t>CHAFF</t>
  </si>
  <si>
    <t>SPARTIATE</t>
  </si>
  <si>
    <t>YILMAZ</t>
  </si>
  <si>
    <t xml:space="preserve">Rasim </t>
  </si>
  <si>
    <t xml:space="preserve">Marcel </t>
  </si>
  <si>
    <t xml:space="preserve">BASIC FIT  </t>
  </si>
  <si>
    <t xml:space="preserve">BASIC FIT </t>
  </si>
  <si>
    <t xml:space="preserve">BASIC FIT -  FREYMING MERLEBACH </t>
  </si>
  <si>
    <t xml:space="preserve">Jean Claude </t>
  </si>
  <si>
    <t xml:space="preserve">HUPIN </t>
  </si>
  <si>
    <t>Cedric</t>
  </si>
  <si>
    <t xml:space="preserve">SEDAN </t>
  </si>
  <si>
    <t>PIERRE</t>
  </si>
  <si>
    <t xml:space="preserve">Yanice </t>
  </si>
  <si>
    <t>MARTIN</t>
  </si>
  <si>
    <t>TIXIER</t>
  </si>
  <si>
    <t>VOIGNIER</t>
  </si>
  <si>
    <t>Jim</t>
  </si>
  <si>
    <t>MENART</t>
  </si>
  <si>
    <t>Cyril</t>
  </si>
  <si>
    <t xml:space="preserve">SAINT AVOLD </t>
  </si>
  <si>
    <t>KESSLER</t>
  </si>
  <si>
    <t>Kaehl</t>
  </si>
  <si>
    <t xml:space="preserve">FORBACH </t>
  </si>
  <si>
    <t>ZHYLTSOV</t>
  </si>
  <si>
    <t xml:space="preserve">Anton </t>
  </si>
  <si>
    <t xml:space="preserve">FIT FORM - CREUSVALD </t>
  </si>
  <si>
    <t>LOHMANN</t>
  </si>
  <si>
    <t xml:space="preserve">Beatrice </t>
  </si>
  <si>
    <t xml:space="preserve">LHOPITAL  </t>
  </si>
  <si>
    <t>KRAEMER</t>
  </si>
  <si>
    <t xml:space="preserve">Melissa </t>
  </si>
  <si>
    <t xml:space="preserve">HAN SIS VANBERG </t>
  </si>
  <si>
    <t xml:space="preserve">ANTUNES </t>
  </si>
  <si>
    <t>Adam</t>
  </si>
  <si>
    <t xml:space="preserve">BENCHER </t>
  </si>
  <si>
    <t>KOPPERS</t>
  </si>
  <si>
    <t>Guillaume</t>
  </si>
  <si>
    <t xml:space="preserve">CAP FORM </t>
  </si>
  <si>
    <t xml:space="preserve">Stephane </t>
  </si>
  <si>
    <t xml:space="preserve">BENCHERS - VALMONT </t>
  </si>
  <si>
    <t>FRAIOLI</t>
  </si>
  <si>
    <t>Mathieu</t>
  </si>
  <si>
    <t xml:space="preserve">VILLERUPT </t>
  </si>
  <si>
    <t xml:space="preserve">FEMMES -55KG </t>
  </si>
  <si>
    <t xml:space="preserve">FEMMES +55KG </t>
  </si>
  <si>
    <t xml:space="preserve">HOMME -74 KG </t>
  </si>
  <si>
    <t>BELVOIX-LAINé</t>
  </si>
  <si>
    <t xml:space="preserve">BENCH PRESS BELGIUM -CHARLEROI Belgique </t>
  </si>
  <si>
    <t>POLIN</t>
  </si>
  <si>
    <t xml:space="preserve">Daniel </t>
  </si>
  <si>
    <t xml:space="preserve">72 ans </t>
  </si>
  <si>
    <t xml:space="preserve">BARRE EN KG </t>
  </si>
  <si>
    <t xml:space="preserve">NOMBRE DE REP </t>
  </si>
  <si>
    <t xml:space="preserve">TOTAL EN KG </t>
  </si>
  <si>
    <t>CHALLENGE CME</t>
  </si>
  <si>
    <t xml:space="preserve">CHANGEMENT DE BARRE </t>
  </si>
  <si>
    <t>COCO</t>
  </si>
  <si>
    <t xml:space="preserve">RIVIERE </t>
  </si>
  <si>
    <t>Melissa</t>
  </si>
  <si>
    <t>Dylan</t>
  </si>
  <si>
    <t>ANTUNES</t>
  </si>
  <si>
    <t>Armand</t>
  </si>
  <si>
    <t>Sacha</t>
  </si>
  <si>
    <t>Stephane</t>
  </si>
  <si>
    <t>CRANCEE</t>
  </si>
  <si>
    <t xml:space="preserve">LOCART </t>
  </si>
  <si>
    <t xml:space="preserve">RAPH </t>
  </si>
  <si>
    <t>AMMOURI</t>
  </si>
  <si>
    <t xml:space="preserve">Amar </t>
  </si>
  <si>
    <t>Anton</t>
  </si>
  <si>
    <t>Rasim</t>
  </si>
  <si>
    <t>JACOBS</t>
  </si>
  <si>
    <t>Philippe</t>
  </si>
  <si>
    <t>Mickael</t>
  </si>
  <si>
    <t>VERNEAU</t>
  </si>
  <si>
    <t>Joffrey</t>
  </si>
  <si>
    <t>Yoni</t>
  </si>
  <si>
    <t>MESSAI</t>
  </si>
  <si>
    <t>KAMEL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</si>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</sst>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/>
      <diagonal style="thick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ck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ck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ck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0" xfId="0" applyFill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horizontal="center"/>
    </xf>
    <xf numFmtId="0" fontId="3" fillId="0" borderId="0" xfId="0" applyFo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/>
    <xf numFmtId="0" fontId="0" fillId="3" borderId="0" xfId="0" applyFill="1"/>
    <xf numFmtId="0" fontId="0" fillId="5" borderId="0" xfId="0" applyFill="1"/>
    <xf numFmtId="0" fontId="1" fillId="0" borderId="18" xfId="0" applyFont="1" applyBorder="1"/>
    <xf numFmtId="0" fontId="1" fillId="0" borderId="19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G11" sqref="G11"/>
    </sheetView>
  </sheetViews>
  <sheetFormatPr baseColWidth="10" defaultRowHeight="15" x14ac:dyDescent="0.25"/>
  <cols>
    <col min="1" max="1" width="3.5703125" customWidth="1"/>
    <col min="2" max="2" width="27.5703125" customWidth="1"/>
    <col min="3" max="3" width="24.7109375" customWidth="1"/>
    <col min="4" max="6" width="9.7109375" customWidth="1"/>
    <col min="7" max="7" width="48.7109375" customWidth="1"/>
  </cols>
  <sheetData>
    <row r="1" spans="1:8" ht="15.75" thickBot="1" x14ac:dyDescent="0.3"/>
    <row r="2" spans="1:8" ht="21.75" customHeight="1" thickBot="1" x14ac:dyDescent="0.3">
      <c r="A2" s="43"/>
      <c r="B2" s="7" t="s">
        <v>9</v>
      </c>
      <c r="C2" s="7"/>
      <c r="D2" s="7"/>
      <c r="E2" s="7"/>
      <c r="F2" s="7"/>
      <c r="G2" s="8"/>
    </row>
    <row r="3" spans="1:8" ht="47.25" customHeight="1" thickBot="1" x14ac:dyDescent="0.3">
      <c r="A3" s="44"/>
      <c r="B3" s="14" t="s">
        <v>0</v>
      </c>
      <c r="C3" s="15" t="s">
        <v>1</v>
      </c>
      <c r="D3" s="16" t="s">
        <v>2</v>
      </c>
      <c r="E3" s="16" t="s">
        <v>3</v>
      </c>
      <c r="F3" s="17" t="s">
        <v>10</v>
      </c>
      <c r="G3" s="15" t="s">
        <v>8</v>
      </c>
    </row>
    <row r="4" spans="1:8" x14ac:dyDescent="0.25">
      <c r="A4" s="1">
        <v>4</v>
      </c>
      <c r="B4" s="9" t="s">
        <v>114</v>
      </c>
      <c r="C4" s="3" t="s">
        <v>80</v>
      </c>
      <c r="D4" s="3">
        <v>71.8</v>
      </c>
      <c r="E4" s="3">
        <v>70</v>
      </c>
      <c r="F4" s="4">
        <v>6</v>
      </c>
      <c r="G4" s="3" t="s">
        <v>92</v>
      </c>
      <c r="H4">
        <f>D4/F4</f>
        <v>11.966666666666667</v>
      </c>
    </row>
    <row r="5" spans="1:8" x14ac:dyDescent="0.25">
      <c r="A5" s="1">
        <v>3</v>
      </c>
      <c r="B5" s="10" t="s">
        <v>116</v>
      </c>
      <c r="C5" s="1" t="s">
        <v>115</v>
      </c>
      <c r="D5" s="1">
        <v>67.900000000000006</v>
      </c>
      <c r="E5" s="1">
        <v>70</v>
      </c>
      <c r="F5" s="5">
        <v>12</v>
      </c>
      <c r="G5" s="1" t="s">
        <v>92</v>
      </c>
      <c r="H5">
        <f>D5/F5</f>
        <v>5.6583333333333341</v>
      </c>
    </row>
    <row r="6" spans="1:8" x14ac:dyDescent="0.25">
      <c r="A6" s="1">
        <v>2</v>
      </c>
      <c r="B6" s="10" t="s">
        <v>138</v>
      </c>
      <c r="C6" s="1" t="s">
        <v>139</v>
      </c>
      <c r="D6" s="1">
        <v>76.900000000000006</v>
      </c>
      <c r="E6" s="1">
        <v>75</v>
      </c>
      <c r="F6" s="5">
        <v>15</v>
      </c>
      <c r="G6" s="1" t="s">
        <v>140</v>
      </c>
      <c r="H6" s="41">
        <f>D6/F6</f>
        <v>5.1266666666666669</v>
      </c>
    </row>
    <row r="7" spans="1:8" x14ac:dyDescent="0.25">
      <c r="A7" s="1">
        <v>1</v>
      </c>
      <c r="B7" s="10" t="s">
        <v>93</v>
      </c>
      <c r="C7" s="1" t="s">
        <v>91</v>
      </c>
      <c r="D7" s="1">
        <v>64.7</v>
      </c>
      <c r="E7" s="1">
        <v>65</v>
      </c>
      <c r="F7" s="5">
        <v>15</v>
      </c>
      <c r="G7" s="1" t="s">
        <v>92</v>
      </c>
      <c r="H7" s="41">
        <f>D7/F7</f>
        <v>4.3133333333333335</v>
      </c>
    </row>
    <row r="8" spans="1:8" x14ac:dyDescent="0.25">
      <c r="A8" s="1"/>
    </row>
    <row r="9" spans="1:8" x14ac:dyDescent="0.25">
      <c r="A9" s="1"/>
      <c r="B9" s="10"/>
      <c r="C9" s="1"/>
      <c r="D9" s="1"/>
      <c r="E9" s="1"/>
      <c r="F9" s="5"/>
      <c r="G9" s="1"/>
    </row>
    <row r="10" spans="1:8" x14ac:dyDescent="0.25">
      <c r="A10" s="1"/>
      <c r="B10" s="10"/>
      <c r="C10" s="1"/>
      <c r="D10" s="1"/>
      <c r="E10" s="1"/>
      <c r="F10" s="5"/>
      <c r="G10" s="1"/>
    </row>
    <row r="11" spans="1:8" x14ac:dyDescent="0.25">
      <c r="A11" s="1"/>
      <c r="B11" s="10"/>
      <c r="C11" s="1"/>
      <c r="D11" s="1"/>
      <c r="E11" s="1"/>
      <c r="F11" s="5"/>
      <c r="G11" s="1"/>
    </row>
    <row r="12" spans="1:8" x14ac:dyDescent="0.25">
      <c r="A12" s="1"/>
      <c r="B12" s="10"/>
      <c r="C12" s="1"/>
      <c r="D12" s="1"/>
      <c r="E12" s="1"/>
      <c r="F12" s="5"/>
      <c r="G12" s="1"/>
    </row>
    <row r="13" spans="1:8" x14ac:dyDescent="0.25">
      <c r="A13" s="1"/>
      <c r="B13" s="10"/>
      <c r="C13" s="1"/>
      <c r="D13" s="1"/>
      <c r="E13" s="1"/>
      <c r="F13" s="5"/>
      <c r="G13" s="1"/>
    </row>
    <row r="14" spans="1:8" x14ac:dyDescent="0.25">
      <c r="A14" s="1"/>
      <c r="B14" s="10"/>
      <c r="C14" s="1"/>
      <c r="D14" s="1"/>
      <c r="E14" s="1"/>
      <c r="F14" s="5"/>
      <c r="G14" s="1"/>
    </row>
    <row r="15" spans="1:8" x14ac:dyDescent="0.25">
      <c r="A15" s="1"/>
      <c r="B15" s="10"/>
      <c r="C15" s="1"/>
      <c r="D15" s="1"/>
      <c r="E15" s="1"/>
      <c r="F15" s="5"/>
      <c r="G15" s="1"/>
    </row>
    <row r="16" spans="1:8" x14ac:dyDescent="0.25">
      <c r="A16" s="1"/>
      <c r="B16" s="10"/>
      <c r="C16" s="1"/>
      <c r="D16" s="1"/>
      <c r="E16" s="1"/>
      <c r="F16" s="5"/>
      <c r="G16" s="1"/>
    </row>
    <row r="17" spans="1:7" x14ac:dyDescent="0.25">
      <c r="A17" s="1"/>
      <c r="B17" s="10"/>
      <c r="C17" s="1"/>
      <c r="D17" s="1"/>
      <c r="E17" s="1"/>
      <c r="F17" s="5"/>
      <c r="G17" s="1"/>
    </row>
    <row r="18" spans="1:7" x14ac:dyDescent="0.25">
      <c r="A18" s="1"/>
      <c r="B18" s="10"/>
      <c r="C18" s="1"/>
      <c r="D18" s="1"/>
      <c r="E18" s="1"/>
      <c r="F18" s="5"/>
      <c r="G18" s="1"/>
    </row>
    <row r="19" spans="1:7" x14ac:dyDescent="0.25">
      <c r="A19" s="1"/>
      <c r="B19" s="10"/>
      <c r="C19" s="1"/>
      <c r="D19" s="1"/>
      <c r="E19" s="1"/>
      <c r="F19" s="5"/>
      <c r="G19" s="1"/>
    </row>
    <row r="20" spans="1:7" x14ac:dyDescent="0.25">
      <c r="A20" s="1"/>
      <c r="B20" s="10"/>
      <c r="C20" s="1"/>
      <c r="D20" s="1"/>
      <c r="E20" s="1"/>
      <c r="F20" s="5"/>
      <c r="G20" s="1"/>
    </row>
    <row r="21" spans="1:7" x14ac:dyDescent="0.25">
      <c r="A21" s="1"/>
      <c r="B21" s="10"/>
      <c r="C21" s="1"/>
      <c r="D21" s="1"/>
      <c r="E21" s="1"/>
      <c r="F21" s="5"/>
      <c r="G21" s="1"/>
    </row>
    <row r="22" spans="1:7" x14ac:dyDescent="0.25">
      <c r="A22" s="1"/>
      <c r="B22" s="10"/>
      <c r="C22" s="1"/>
      <c r="D22" s="1"/>
      <c r="E22" s="1"/>
      <c r="F22" s="5"/>
      <c r="G22" s="1"/>
    </row>
    <row r="23" spans="1:7" ht="15.75" thickBot="1" x14ac:dyDescent="0.3">
      <c r="A23" s="2"/>
      <c r="B23" s="12"/>
      <c r="C23" s="2"/>
      <c r="D23" s="2"/>
      <c r="E23" s="2"/>
      <c r="F23" s="13"/>
      <c r="G23" s="2"/>
    </row>
  </sheetData>
  <sortState xmlns:xlrd2="http://schemas.microsoft.com/office/spreadsheetml/2017/richdata2" ref="B4:G7">
    <sortCondition ref="F4:F7"/>
  </sortState>
  <mergeCells count="1">
    <mergeCell ref="A2:A3"/>
  </mergeCells>
  <printOptions horizontalCentered="1" verticalCentered="1"/>
  <pageMargins left="0" right="0" top="0" bottom="0" header="0.11811023622047245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C14" sqref="C14"/>
    </sheetView>
  </sheetViews>
  <sheetFormatPr baseColWidth="10" defaultRowHeight="15" x14ac:dyDescent="0.25"/>
  <cols>
    <col min="1" max="1" width="3.5703125" customWidth="1"/>
    <col min="2" max="2" width="27.5703125" customWidth="1"/>
    <col min="3" max="3" width="24.7109375" customWidth="1"/>
    <col min="4" max="6" width="9.7109375" customWidth="1"/>
    <col min="7" max="7" width="48.7109375" customWidth="1"/>
  </cols>
  <sheetData>
    <row r="1" spans="1:8" ht="15.75" thickBot="1" x14ac:dyDescent="0.3"/>
    <row r="2" spans="1:8" ht="21.75" customHeight="1" thickBot="1" x14ac:dyDescent="0.3">
      <c r="A2" s="45"/>
      <c r="B2" s="7" t="s">
        <v>11</v>
      </c>
      <c r="C2" s="7"/>
      <c r="D2" s="7"/>
      <c r="E2" s="7"/>
      <c r="F2" s="7"/>
      <c r="G2" s="8"/>
    </row>
    <row r="3" spans="1:8" ht="47.25" customHeight="1" thickBot="1" x14ac:dyDescent="0.3">
      <c r="A3" s="46"/>
      <c r="B3" s="14" t="s">
        <v>0</v>
      </c>
      <c r="C3" s="15" t="s">
        <v>1</v>
      </c>
      <c r="D3" s="16" t="s">
        <v>2</v>
      </c>
      <c r="E3" s="16" t="s">
        <v>3</v>
      </c>
      <c r="F3" s="17" t="s">
        <v>10</v>
      </c>
      <c r="G3" s="15" t="s">
        <v>8</v>
      </c>
    </row>
    <row r="4" spans="1:8" x14ac:dyDescent="0.25">
      <c r="A4" s="1">
        <v>3</v>
      </c>
      <c r="B4" s="9" t="s">
        <v>50</v>
      </c>
      <c r="C4" s="3" t="s">
        <v>51</v>
      </c>
      <c r="D4" s="3">
        <v>71</v>
      </c>
      <c r="E4" s="3">
        <v>100</v>
      </c>
      <c r="F4" s="4">
        <v>6</v>
      </c>
      <c r="G4" s="3" t="s">
        <v>60</v>
      </c>
      <c r="H4">
        <f>D4/F4</f>
        <v>11.833333333333334</v>
      </c>
    </row>
    <row r="5" spans="1:8" x14ac:dyDescent="0.25">
      <c r="A5" s="1">
        <v>2</v>
      </c>
      <c r="B5" s="10" t="s">
        <v>94</v>
      </c>
      <c r="C5" s="1" t="s">
        <v>95</v>
      </c>
      <c r="D5" s="1">
        <v>71</v>
      </c>
      <c r="E5" s="3">
        <v>100</v>
      </c>
      <c r="F5" s="5">
        <v>5</v>
      </c>
      <c r="G5" s="1" t="s">
        <v>59</v>
      </c>
      <c r="H5">
        <f>D5/F5</f>
        <v>14.2</v>
      </c>
    </row>
    <row r="6" spans="1:8" ht="13.9" customHeight="1" x14ac:dyDescent="0.25">
      <c r="A6" s="1">
        <v>1</v>
      </c>
      <c r="B6" s="10" t="s">
        <v>18</v>
      </c>
      <c r="C6" s="1" t="s">
        <v>88</v>
      </c>
      <c r="D6" s="1">
        <v>72.599999999999994</v>
      </c>
      <c r="E6" s="3">
        <v>100</v>
      </c>
      <c r="F6" s="5">
        <v>11</v>
      </c>
      <c r="G6" s="1" t="s">
        <v>89</v>
      </c>
      <c r="H6">
        <f>D6/F6</f>
        <v>6.6</v>
      </c>
    </row>
    <row r="7" spans="1:8" x14ac:dyDescent="0.25">
      <c r="A7" s="1">
        <v>4</v>
      </c>
      <c r="B7" s="10"/>
      <c r="C7" s="1"/>
      <c r="D7" s="1"/>
      <c r="E7" s="3">
        <v>100</v>
      </c>
      <c r="F7" s="5"/>
      <c r="G7" s="1"/>
    </row>
    <row r="8" spans="1:8" x14ac:dyDescent="0.25">
      <c r="A8" s="1">
        <v>5</v>
      </c>
      <c r="B8" s="10"/>
      <c r="C8" s="1"/>
      <c r="D8" s="1"/>
      <c r="E8" s="3">
        <v>100</v>
      </c>
      <c r="F8" s="5"/>
      <c r="G8" s="1"/>
    </row>
    <row r="9" spans="1:8" x14ac:dyDescent="0.25">
      <c r="A9" s="1">
        <v>6</v>
      </c>
      <c r="B9" s="10"/>
      <c r="C9" s="1"/>
      <c r="D9" s="1"/>
      <c r="E9" s="3">
        <v>100</v>
      </c>
      <c r="F9" s="5"/>
      <c r="G9" s="1"/>
    </row>
    <row r="10" spans="1:8" x14ac:dyDescent="0.25">
      <c r="A10" s="1">
        <v>7</v>
      </c>
      <c r="B10" s="10"/>
      <c r="C10" s="1"/>
      <c r="D10" s="1"/>
      <c r="E10" s="3">
        <v>100</v>
      </c>
      <c r="F10" s="5"/>
      <c r="G10" s="1"/>
    </row>
    <row r="11" spans="1:8" x14ac:dyDescent="0.25">
      <c r="A11" s="1">
        <v>8</v>
      </c>
      <c r="B11" s="10"/>
      <c r="C11" s="1"/>
      <c r="D11" s="1"/>
      <c r="E11" s="3">
        <v>100</v>
      </c>
      <c r="F11" s="5"/>
      <c r="G11" s="1"/>
    </row>
    <row r="12" spans="1:8" x14ac:dyDescent="0.25">
      <c r="A12" s="1">
        <v>9</v>
      </c>
      <c r="B12" s="10"/>
      <c r="C12" s="1"/>
      <c r="D12" s="1"/>
      <c r="E12" s="3">
        <v>100</v>
      </c>
      <c r="F12" s="5"/>
      <c r="G12" s="1"/>
    </row>
    <row r="13" spans="1:8" x14ac:dyDescent="0.25">
      <c r="A13" s="1">
        <v>10</v>
      </c>
      <c r="B13" s="10"/>
      <c r="C13" s="1"/>
      <c r="D13" s="1"/>
      <c r="E13" s="3">
        <v>100</v>
      </c>
      <c r="F13" s="5"/>
      <c r="G13" s="1"/>
    </row>
    <row r="14" spans="1:8" x14ac:dyDescent="0.25">
      <c r="A14" s="1">
        <v>11</v>
      </c>
      <c r="B14" s="10"/>
      <c r="C14" s="1"/>
      <c r="D14" s="1"/>
      <c r="E14" s="3">
        <v>100</v>
      </c>
      <c r="F14" s="5"/>
      <c r="G14" s="1"/>
    </row>
    <row r="15" spans="1:8" x14ac:dyDescent="0.25">
      <c r="A15" s="1">
        <v>12</v>
      </c>
      <c r="B15" s="10"/>
      <c r="C15" s="1"/>
      <c r="D15" s="1"/>
      <c r="E15" s="3">
        <v>100</v>
      </c>
      <c r="F15" s="5"/>
      <c r="G15" s="1"/>
    </row>
    <row r="16" spans="1:8" x14ac:dyDescent="0.25">
      <c r="A16" s="1">
        <v>13</v>
      </c>
      <c r="B16" s="10"/>
      <c r="C16" s="1"/>
      <c r="D16" s="1"/>
      <c r="E16" s="3">
        <v>100</v>
      </c>
      <c r="F16" s="5"/>
      <c r="G16" s="1"/>
    </row>
    <row r="17" spans="1:7" x14ac:dyDescent="0.25">
      <c r="A17" s="1">
        <v>14</v>
      </c>
      <c r="B17" s="10"/>
      <c r="C17" s="1"/>
      <c r="D17" s="1"/>
      <c r="E17" s="3">
        <v>100</v>
      </c>
      <c r="F17" s="5"/>
      <c r="G17" s="1"/>
    </row>
    <row r="18" spans="1:7" x14ac:dyDescent="0.25">
      <c r="A18" s="1">
        <v>15</v>
      </c>
      <c r="B18" s="10"/>
      <c r="C18" s="1"/>
      <c r="D18" s="1"/>
      <c r="E18" s="3">
        <v>100</v>
      </c>
      <c r="F18" s="5"/>
      <c r="G18" s="1"/>
    </row>
    <row r="19" spans="1:7" x14ac:dyDescent="0.25">
      <c r="A19" s="1">
        <v>16</v>
      </c>
      <c r="B19" s="10"/>
      <c r="C19" s="1"/>
      <c r="D19" s="1"/>
      <c r="E19" s="1"/>
      <c r="F19" s="5"/>
      <c r="G19" s="1"/>
    </row>
    <row r="20" spans="1:7" x14ac:dyDescent="0.25">
      <c r="A20" s="1">
        <v>17</v>
      </c>
      <c r="B20" s="10"/>
      <c r="C20" s="1"/>
      <c r="D20" s="1"/>
      <c r="E20" s="1"/>
      <c r="F20" s="5"/>
      <c r="G20" s="1"/>
    </row>
    <row r="21" spans="1:7" x14ac:dyDescent="0.25">
      <c r="A21" s="1">
        <v>18</v>
      </c>
      <c r="B21" s="10"/>
      <c r="C21" s="1"/>
      <c r="D21" s="1"/>
      <c r="E21" s="1"/>
      <c r="F21" s="5"/>
      <c r="G21" s="1"/>
    </row>
    <row r="22" spans="1:7" x14ac:dyDescent="0.25">
      <c r="A22" s="1">
        <v>19</v>
      </c>
      <c r="B22" s="10"/>
      <c r="C22" s="1"/>
      <c r="D22" s="1"/>
      <c r="E22" s="1"/>
      <c r="F22" s="5"/>
      <c r="G22" s="1"/>
    </row>
    <row r="23" spans="1:7" ht="15.75" thickBot="1" x14ac:dyDescent="0.3">
      <c r="A23" s="2">
        <v>20</v>
      </c>
      <c r="B23" s="12"/>
      <c r="C23" s="2"/>
      <c r="D23" s="2"/>
      <c r="E23" s="2"/>
      <c r="F23" s="13"/>
      <c r="G23" s="2"/>
    </row>
  </sheetData>
  <mergeCells count="1">
    <mergeCell ref="A2:A3"/>
  </mergeCells>
  <printOptions horizontalCentered="1"/>
  <pageMargins left="0" right="0" top="0" bottom="0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activeCell="C13" sqref="C13"/>
    </sheetView>
  </sheetViews>
  <sheetFormatPr baseColWidth="10" defaultRowHeight="15" x14ac:dyDescent="0.25"/>
  <cols>
    <col min="1" max="1" width="3.5703125" customWidth="1"/>
    <col min="2" max="2" width="27.5703125" customWidth="1"/>
    <col min="3" max="3" width="24.7109375" customWidth="1"/>
    <col min="4" max="6" width="9.7109375" customWidth="1"/>
    <col min="7" max="7" width="48.7109375" customWidth="1"/>
  </cols>
  <sheetData>
    <row r="1" spans="1:8" ht="15.75" thickBot="1" x14ac:dyDescent="0.3"/>
    <row r="2" spans="1:8" ht="21.75" customHeight="1" thickBot="1" x14ac:dyDescent="0.3">
      <c r="A2" s="45"/>
      <c r="B2" s="7" t="s">
        <v>12</v>
      </c>
      <c r="C2" s="7"/>
      <c r="D2" s="7"/>
      <c r="E2" s="7"/>
      <c r="F2" s="7"/>
      <c r="G2" s="8"/>
    </row>
    <row r="3" spans="1:8" ht="47.25" customHeight="1" thickBot="1" x14ac:dyDescent="0.3">
      <c r="A3" s="46"/>
      <c r="B3" s="14" t="s">
        <v>0</v>
      </c>
      <c r="C3" s="15" t="s">
        <v>1</v>
      </c>
      <c r="D3" s="16" t="s">
        <v>2</v>
      </c>
      <c r="E3" s="16" t="s">
        <v>3</v>
      </c>
      <c r="F3" s="17" t="s">
        <v>10</v>
      </c>
      <c r="G3" s="15" t="s">
        <v>8</v>
      </c>
      <c r="H3" s="18"/>
    </row>
    <row r="4" spans="1:8" ht="15.75" thickBot="1" x14ac:dyDescent="0.3">
      <c r="A4" s="1">
        <v>3</v>
      </c>
      <c r="B4" s="10" t="s">
        <v>149</v>
      </c>
      <c r="C4" s="1" t="s">
        <v>95</v>
      </c>
      <c r="D4" s="1">
        <v>81.900000000000006</v>
      </c>
      <c r="E4" s="3">
        <v>100</v>
      </c>
      <c r="F4" s="5">
        <v>7</v>
      </c>
      <c r="G4" s="1" t="s">
        <v>109</v>
      </c>
      <c r="H4" s="18">
        <f>D4/F4</f>
        <v>11.700000000000001</v>
      </c>
    </row>
    <row r="5" spans="1:8" x14ac:dyDescent="0.25">
      <c r="A5" s="1">
        <v>2</v>
      </c>
      <c r="B5" s="9" t="s">
        <v>38</v>
      </c>
      <c r="C5" s="3" t="s">
        <v>90</v>
      </c>
      <c r="D5" s="3">
        <v>79.8</v>
      </c>
      <c r="E5" s="3">
        <v>100</v>
      </c>
      <c r="F5" s="4">
        <v>14</v>
      </c>
      <c r="G5" s="3" t="s">
        <v>37</v>
      </c>
      <c r="H5" s="18">
        <f>D5/F5</f>
        <v>5.7</v>
      </c>
    </row>
    <row r="6" spans="1:8" x14ac:dyDescent="0.25">
      <c r="A6" s="1">
        <v>1</v>
      </c>
      <c r="B6" s="10" t="s">
        <v>31</v>
      </c>
      <c r="C6" s="1" t="s">
        <v>32</v>
      </c>
      <c r="D6" s="1">
        <v>82.9</v>
      </c>
      <c r="E6" s="3">
        <v>100</v>
      </c>
      <c r="F6" s="5">
        <v>15</v>
      </c>
      <c r="G6" s="1" t="s">
        <v>137</v>
      </c>
      <c r="H6" s="18">
        <f>D6/F6</f>
        <v>5.5266666666666673</v>
      </c>
    </row>
    <row r="7" spans="1:8" x14ac:dyDescent="0.25">
      <c r="A7" s="1">
        <v>4</v>
      </c>
      <c r="B7" s="10"/>
      <c r="C7" s="1"/>
      <c r="D7" s="1"/>
      <c r="E7" s="3">
        <v>100</v>
      </c>
      <c r="F7" s="5"/>
      <c r="G7" s="1"/>
      <c r="H7" s="18"/>
    </row>
    <row r="8" spans="1:8" x14ac:dyDescent="0.25">
      <c r="A8" s="1">
        <v>5</v>
      </c>
      <c r="B8" s="10"/>
      <c r="C8" s="1"/>
      <c r="D8" s="1"/>
      <c r="E8" s="3">
        <v>100</v>
      </c>
      <c r="F8" s="5"/>
      <c r="G8" s="1"/>
      <c r="H8" s="18"/>
    </row>
    <row r="9" spans="1:8" x14ac:dyDescent="0.25">
      <c r="A9" s="1">
        <v>6</v>
      </c>
      <c r="B9" s="10"/>
      <c r="C9" s="1"/>
      <c r="D9" s="1"/>
      <c r="E9" s="3">
        <v>100</v>
      </c>
      <c r="F9" s="5"/>
      <c r="G9" s="1"/>
      <c r="H9" s="18"/>
    </row>
    <row r="10" spans="1:8" x14ac:dyDescent="0.25">
      <c r="A10" s="1">
        <v>7</v>
      </c>
      <c r="B10" s="10"/>
      <c r="C10" s="1"/>
      <c r="D10" s="1"/>
      <c r="E10" s="3">
        <v>100</v>
      </c>
      <c r="F10" s="5"/>
      <c r="G10" s="1"/>
    </row>
    <row r="11" spans="1:8" x14ac:dyDescent="0.25">
      <c r="A11" s="1">
        <v>8</v>
      </c>
      <c r="B11" s="10"/>
      <c r="C11" s="1"/>
      <c r="D11" s="1"/>
      <c r="E11" s="3">
        <v>100</v>
      </c>
      <c r="F11" s="5"/>
      <c r="G11" s="1"/>
    </row>
    <row r="12" spans="1:8" x14ac:dyDescent="0.25">
      <c r="A12" s="1">
        <v>9</v>
      </c>
      <c r="B12" s="10"/>
      <c r="C12" s="1"/>
      <c r="D12" s="1"/>
      <c r="E12" s="3">
        <v>100</v>
      </c>
      <c r="F12" s="5"/>
      <c r="G12" s="1"/>
    </row>
    <row r="13" spans="1:8" x14ac:dyDescent="0.25">
      <c r="A13" s="1">
        <v>10</v>
      </c>
      <c r="B13" s="10"/>
      <c r="C13" s="1"/>
      <c r="D13" s="1"/>
      <c r="E13" s="3">
        <v>100</v>
      </c>
      <c r="F13" s="5"/>
      <c r="G13" s="1"/>
    </row>
    <row r="14" spans="1:8" x14ac:dyDescent="0.25">
      <c r="A14" s="1">
        <v>11</v>
      </c>
      <c r="B14" s="10"/>
      <c r="C14" s="1"/>
      <c r="D14" s="1"/>
      <c r="E14" s="3">
        <v>100</v>
      </c>
      <c r="F14" s="5"/>
      <c r="G14" s="1"/>
    </row>
    <row r="15" spans="1:8" x14ac:dyDescent="0.25">
      <c r="A15" s="1">
        <v>12</v>
      </c>
      <c r="B15" s="10"/>
      <c r="C15" s="1"/>
      <c r="D15" s="1"/>
      <c r="E15" s="3">
        <v>100</v>
      </c>
      <c r="F15" s="5"/>
      <c r="G15" s="1"/>
    </row>
    <row r="16" spans="1:8" ht="15.75" thickBot="1" x14ac:dyDescent="0.3">
      <c r="A16" s="1">
        <v>13</v>
      </c>
      <c r="B16" s="10"/>
      <c r="C16" s="1"/>
      <c r="D16" s="1"/>
      <c r="E16" s="3">
        <v>100</v>
      </c>
      <c r="F16" s="5"/>
      <c r="G16" s="1"/>
    </row>
    <row r="17" spans="1:7" x14ac:dyDescent="0.25">
      <c r="A17" s="1">
        <v>14</v>
      </c>
      <c r="B17" s="9"/>
      <c r="C17" s="3"/>
      <c r="D17" s="3"/>
      <c r="E17" s="3">
        <v>100</v>
      </c>
      <c r="F17" s="4"/>
      <c r="G17" s="3"/>
    </row>
    <row r="18" spans="1:7" x14ac:dyDescent="0.25">
      <c r="A18" s="1">
        <v>15</v>
      </c>
      <c r="B18" s="10"/>
      <c r="C18" s="1"/>
      <c r="D18" s="1"/>
      <c r="E18" s="3">
        <v>100</v>
      </c>
      <c r="F18" s="5"/>
      <c r="G18" s="1"/>
    </row>
    <row r="19" spans="1:7" x14ac:dyDescent="0.25">
      <c r="A19" s="1">
        <v>16</v>
      </c>
      <c r="B19" s="10"/>
      <c r="C19" s="1"/>
      <c r="D19" s="1"/>
      <c r="E19" s="1"/>
      <c r="F19" s="5"/>
      <c r="G19" s="1"/>
    </row>
    <row r="20" spans="1:7" x14ac:dyDescent="0.25">
      <c r="A20" s="1">
        <v>17</v>
      </c>
      <c r="B20" s="10"/>
      <c r="C20" s="1"/>
      <c r="D20" s="1"/>
      <c r="E20" s="1"/>
      <c r="F20" s="5"/>
      <c r="G20" s="1"/>
    </row>
    <row r="21" spans="1:7" x14ac:dyDescent="0.25">
      <c r="A21" s="1">
        <v>18</v>
      </c>
      <c r="B21" s="10"/>
      <c r="C21" s="1"/>
      <c r="D21" s="1"/>
      <c r="E21" s="1"/>
      <c r="F21" s="5"/>
      <c r="G21" s="1"/>
    </row>
    <row r="22" spans="1:7" x14ac:dyDescent="0.25">
      <c r="A22" s="1">
        <v>19</v>
      </c>
      <c r="B22" s="10"/>
      <c r="C22" s="1"/>
      <c r="D22" s="1"/>
      <c r="E22" s="1"/>
      <c r="F22" s="5"/>
      <c r="G22" s="1"/>
    </row>
    <row r="23" spans="1:7" ht="15.75" thickBot="1" x14ac:dyDescent="0.3">
      <c r="A23" s="2">
        <v>20</v>
      </c>
      <c r="B23" s="12"/>
      <c r="C23" s="2"/>
      <c r="D23" s="2"/>
      <c r="E23" s="2"/>
      <c r="F23" s="13"/>
      <c r="G23" s="2"/>
    </row>
  </sheetData>
  <sortState xmlns:xlrd2="http://schemas.microsoft.com/office/spreadsheetml/2017/richdata2" ref="B4:G6">
    <sortCondition ref="F4:F6"/>
  </sortState>
  <mergeCells count="1">
    <mergeCell ref="A2:A3"/>
  </mergeCells>
  <printOptions horizontalCentered="1"/>
  <pageMargins left="0" right="0" top="0" bottom="0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C12" sqref="C12"/>
    </sheetView>
  </sheetViews>
  <sheetFormatPr baseColWidth="10" defaultRowHeight="15" x14ac:dyDescent="0.25"/>
  <cols>
    <col min="1" max="1" width="3.5703125" customWidth="1"/>
    <col min="2" max="2" width="27.5703125" customWidth="1"/>
    <col min="3" max="3" width="24.7109375" customWidth="1"/>
    <col min="4" max="6" width="9.7109375" customWidth="1"/>
    <col min="7" max="7" width="48.7109375" customWidth="1"/>
  </cols>
  <sheetData>
    <row r="1" spans="1:8" ht="15.75" thickBot="1" x14ac:dyDescent="0.3"/>
    <row r="2" spans="1:8" ht="21.75" customHeight="1" thickBot="1" x14ac:dyDescent="0.3">
      <c r="A2" s="45"/>
      <c r="B2" s="7" t="s">
        <v>13</v>
      </c>
      <c r="C2" s="7"/>
      <c r="D2" s="7"/>
      <c r="E2" s="7"/>
      <c r="F2" s="7"/>
      <c r="G2" s="8"/>
    </row>
    <row r="3" spans="1:8" ht="47.25" customHeight="1" thickBot="1" x14ac:dyDescent="0.3">
      <c r="A3" s="46"/>
      <c r="B3" s="14" t="s">
        <v>0</v>
      </c>
      <c r="C3" s="15" t="s">
        <v>1</v>
      </c>
      <c r="D3" s="16" t="s">
        <v>2</v>
      </c>
      <c r="E3" s="16" t="s">
        <v>3</v>
      </c>
      <c r="F3" s="17" t="s">
        <v>10</v>
      </c>
      <c r="G3" s="15" t="s">
        <v>8</v>
      </c>
      <c r="H3" s="18"/>
    </row>
    <row r="4" spans="1:8" x14ac:dyDescent="0.25">
      <c r="A4" s="1">
        <v>5</v>
      </c>
      <c r="B4" s="10" t="s">
        <v>47</v>
      </c>
      <c r="C4" s="1" t="s">
        <v>48</v>
      </c>
      <c r="D4" s="1">
        <v>90</v>
      </c>
      <c r="E4" s="1">
        <v>100</v>
      </c>
      <c r="F4" s="5">
        <v>11</v>
      </c>
      <c r="G4" s="1" t="s">
        <v>49</v>
      </c>
      <c r="H4" s="18">
        <f>D4/F4</f>
        <v>8.1818181818181817</v>
      </c>
    </row>
    <row r="5" spans="1:8" x14ac:dyDescent="0.25">
      <c r="A5" s="1">
        <v>4</v>
      </c>
      <c r="B5" s="10" t="s">
        <v>117</v>
      </c>
      <c r="C5" s="1" t="s">
        <v>99</v>
      </c>
      <c r="D5" s="1">
        <v>87.3</v>
      </c>
      <c r="E5" s="1">
        <v>100</v>
      </c>
      <c r="F5" s="5">
        <v>19</v>
      </c>
      <c r="G5" s="1" t="s">
        <v>92</v>
      </c>
      <c r="H5" s="18">
        <f>D5/F5</f>
        <v>4.594736842105263</v>
      </c>
    </row>
    <row r="6" spans="1:8" x14ac:dyDescent="0.25">
      <c r="A6" s="1">
        <v>3</v>
      </c>
      <c r="B6" s="10" t="s">
        <v>85</v>
      </c>
      <c r="C6" s="1" t="s">
        <v>86</v>
      </c>
      <c r="D6" s="1">
        <v>92.8</v>
      </c>
      <c r="E6" s="1">
        <v>100</v>
      </c>
      <c r="F6" s="5">
        <v>20</v>
      </c>
      <c r="G6" s="3" t="s">
        <v>87</v>
      </c>
      <c r="H6" s="18">
        <f>D6/F6</f>
        <v>4.6399999999999997</v>
      </c>
    </row>
    <row r="7" spans="1:8" x14ac:dyDescent="0.25">
      <c r="A7" s="1">
        <v>2</v>
      </c>
      <c r="B7" s="10" t="s">
        <v>65</v>
      </c>
      <c r="C7" s="1" t="s">
        <v>66</v>
      </c>
      <c r="D7" s="1">
        <v>90.5</v>
      </c>
      <c r="E7" s="1">
        <v>100</v>
      </c>
      <c r="F7" s="5">
        <v>26</v>
      </c>
      <c r="G7" s="1" t="s">
        <v>64</v>
      </c>
      <c r="H7" s="18">
        <f>D7/F7</f>
        <v>3.4807692307692308</v>
      </c>
    </row>
    <row r="8" spans="1:8" x14ac:dyDescent="0.25">
      <c r="A8" s="1">
        <v>1</v>
      </c>
      <c r="B8" s="10" t="s">
        <v>82</v>
      </c>
      <c r="C8" s="1" t="s">
        <v>83</v>
      </c>
      <c r="D8" s="1">
        <v>90.5</v>
      </c>
      <c r="E8" s="1">
        <v>100</v>
      </c>
      <c r="F8" s="5">
        <v>26</v>
      </c>
      <c r="G8" s="1" t="s">
        <v>84</v>
      </c>
      <c r="H8" s="18">
        <f>D8/F8</f>
        <v>3.4807692307692308</v>
      </c>
    </row>
    <row r="9" spans="1:8" x14ac:dyDescent="0.25">
      <c r="A9" s="5">
        <v>7</v>
      </c>
      <c r="B9" s="29"/>
      <c r="C9" s="29"/>
      <c r="D9" s="29"/>
      <c r="E9" s="29"/>
      <c r="F9" s="29"/>
      <c r="G9" s="29"/>
      <c r="H9" s="18"/>
    </row>
    <row r="10" spans="1:8" x14ac:dyDescent="0.25">
      <c r="A10" s="1">
        <v>8</v>
      </c>
      <c r="B10" s="10"/>
      <c r="C10" s="1"/>
      <c r="D10" s="1"/>
      <c r="E10" s="1"/>
      <c r="F10" s="5"/>
      <c r="G10" s="1"/>
      <c r="H10" s="18"/>
    </row>
    <row r="11" spans="1:8" x14ac:dyDescent="0.25">
      <c r="A11" s="1">
        <v>9</v>
      </c>
      <c r="B11" s="10"/>
      <c r="C11" s="1"/>
      <c r="D11" s="1"/>
      <c r="E11" s="1"/>
      <c r="F11" s="5"/>
      <c r="G11" s="1"/>
    </row>
    <row r="12" spans="1:8" x14ac:dyDescent="0.25">
      <c r="A12" s="1">
        <v>10</v>
      </c>
      <c r="B12" s="10"/>
      <c r="C12" s="1"/>
      <c r="D12" s="1"/>
      <c r="E12" s="1"/>
      <c r="F12" s="5"/>
      <c r="G12" s="1"/>
    </row>
    <row r="13" spans="1:8" x14ac:dyDescent="0.25">
      <c r="A13" s="1">
        <v>11</v>
      </c>
      <c r="B13" s="10"/>
      <c r="C13" s="1"/>
      <c r="D13" s="1"/>
      <c r="E13" s="1"/>
      <c r="F13" s="5"/>
      <c r="G13" s="1"/>
    </row>
    <row r="14" spans="1:8" x14ac:dyDescent="0.25">
      <c r="A14" s="1">
        <v>12</v>
      </c>
      <c r="B14" s="10"/>
      <c r="C14" s="1"/>
      <c r="D14" s="1"/>
      <c r="E14" s="1"/>
      <c r="F14" s="5"/>
      <c r="G14" s="1"/>
    </row>
    <row r="15" spans="1:8" x14ac:dyDescent="0.25">
      <c r="A15" s="1">
        <v>13</v>
      </c>
      <c r="B15" s="10"/>
      <c r="C15" s="1"/>
      <c r="D15" s="1"/>
      <c r="E15" s="1"/>
      <c r="F15" s="5"/>
      <c r="G15" s="1"/>
    </row>
    <row r="16" spans="1:8" x14ac:dyDescent="0.25">
      <c r="A16" s="1">
        <v>14</v>
      </c>
      <c r="B16" s="10"/>
      <c r="C16" s="1"/>
      <c r="D16" s="1"/>
      <c r="E16" s="1"/>
      <c r="F16" s="5"/>
      <c r="G16" s="1"/>
    </row>
    <row r="17" spans="1:7" x14ac:dyDescent="0.25">
      <c r="A17" s="1">
        <v>15</v>
      </c>
      <c r="B17" s="10"/>
      <c r="C17" s="1"/>
      <c r="D17" s="1"/>
      <c r="E17" s="1"/>
      <c r="F17" s="5"/>
      <c r="G17" s="1"/>
    </row>
    <row r="18" spans="1:7" x14ac:dyDescent="0.25">
      <c r="A18" s="1">
        <v>16</v>
      </c>
      <c r="B18" s="10"/>
      <c r="C18" s="1"/>
      <c r="D18" s="1"/>
      <c r="E18" s="1"/>
      <c r="F18" s="5"/>
      <c r="G18" s="1"/>
    </row>
    <row r="19" spans="1:7" x14ac:dyDescent="0.25">
      <c r="A19" s="1">
        <v>17</v>
      </c>
      <c r="B19" s="10"/>
      <c r="C19" s="1"/>
      <c r="D19" s="1"/>
      <c r="E19" s="1"/>
      <c r="F19" s="5"/>
      <c r="G19" s="1"/>
    </row>
    <row r="20" spans="1:7" x14ac:dyDescent="0.25">
      <c r="A20" s="1">
        <v>18</v>
      </c>
      <c r="B20" s="10"/>
      <c r="C20" s="1"/>
      <c r="D20" s="1"/>
      <c r="E20" s="1"/>
      <c r="F20" s="5"/>
      <c r="G20" s="1"/>
    </row>
    <row r="21" spans="1:7" x14ac:dyDescent="0.25">
      <c r="A21" s="1">
        <v>19</v>
      </c>
      <c r="B21" s="10"/>
      <c r="C21" s="1"/>
      <c r="D21" s="1"/>
      <c r="E21" s="1"/>
      <c r="F21" s="5"/>
      <c r="G21" s="1"/>
    </row>
    <row r="22" spans="1:7" ht="15.75" thickBot="1" x14ac:dyDescent="0.3">
      <c r="A22" s="2">
        <v>20</v>
      </c>
      <c r="B22" s="12"/>
      <c r="C22" s="2"/>
      <c r="D22" s="2"/>
      <c r="E22" s="2"/>
      <c r="F22" s="13"/>
      <c r="G22" s="2"/>
    </row>
  </sheetData>
  <sortState xmlns:xlrd2="http://schemas.microsoft.com/office/spreadsheetml/2017/richdata2" ref="B4:G8">
    <sortCondition ref="F4:F8"/>
  </sortState>
  <mergeCells count="1">
    <mergeCell ref="A2:A3"/>
  </mergeCells>
  <printOptions horizontalCentered="1"/>
  <pageMargins left="0" right="0" top="0.13" bottom="0.2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workbookViewId="0">
      <selection activeCell="A8" sqref="A8"/>
    </sheetView>
  </sheetViews>
  <sheetFormatPr baseColWidth="10" defaultRowHeight="15" x14ac:dyDescent="0.25"/>
  <cols>
    <col min="1" max="1" width="3.5703125" customWidth="1"/>
    <col min="2" max="2" width="27.5703125" customWidth="1"/>
    <col min="3" max="3" width="24.7109375" customWidth="1"/>
    <col min="4" max="6" width="9.7109375" customWidth="1"/>
    <col min="7" max="7" width="48.7109375" customWidth="1"/>
  </cols>
  <sheetData>
    <row r="1" spans="1:8" ht="15.75" thickBot="1" x14ac:dyDescent="0.3"/>
    <row r="2" spans="1:8" ht="21.75" customHeight="1" thickBot="1" x14ac:dyDescent="0.3">
      <c r="A2" s="45"/>
      <c r="B2" s="7" t="s">
        <v>4</v>
      </c>
      <c r="C2" s="7"/>
      <c r="D2" s="7"/>
      <c r="E2" s="7"/>
      <c r="F2" s="7"/>
      <c r="G2" s="8"/>
    </row>
    <row r="3" spans="1:8" ht="47.25" customHeight="1" thickBot="1" x14ac:dyDescent="0.3">
      <c r="A3" s="46"/>
      <c r="B3" s="14" t="s">
        <v>0</v>
      </c>
      <c r="C3" s="15" t="s">
        <v>1</v>
      </c>
      <c r="D3" s="16" t="s">
        <v>2</v>
      </c>
      <c r="E3" s="16" t="s">
        <v>3</v>
      </c>
      <c r="F3" s="17" t="s">
        <v>10</v>
      </c>
      <c r="G3" s="15" t="s">
        <v>8</v>
      </c>
    </row>
    <row r="4" spans="1:8" x14ac:dyDescent="0.25">
      <c r="A4" s="1">
        <v>4</v>
      </c>
      <c r="B4" s="9" t="s">
        <v>102</v>
      </c>
      <c r="C4" s="3" t="s">
        <v>101</v>
      </c>
      <c r="D4" s="3">
        <v>93.4</v>
      </c>
      <c r="E4" s="3">
        <v>100</v>
      </c>
      <c r="F4" s="4">
        <v>5</v>
      </c>
      <c r="G4" s="3" t="s">
        <v>103</v>
      </c>
      <c r="H4" s="18">
        <f>D4/F4</f>
        <v>18.68</v>
      </c>
    </row>
    <row r="5" spans="1:8" x14ac:dyDescent="0.25">
      <c r="A5" s="1">
        <v>3</v>
      </c>
      <c r="B5" s="10" t="s">
        <v>57</v>
      </c>
      <c r="C5" s="1" t="s">
        <v>58</v>
      </c>
      <c r="D5" s="1">
        <v>99.4</v>
      </c>
      <c r="E5" s="3">
        <v>100</v>
      </c>
      <c r="F5" s="5">
        <v>6</v>
      </c>
      <c r="G5" s="1" t="s">
        <v>59</v>
      </c>
      <c r="H5" s="18">
        <f>D5/F5</f>
        <v>16.566666666666666</v>
      </c>
    </row>
    <row r="6" spans="1:8" x14ac:dyDescent="0.25">
      <c r="A6" s="1">
        <v>2</v>
      </c>
      <c r="B6" s="10" t="s">
        <v>118</v>
      </c>
      <c r="C6" s="1" t="s">
        <v>119</v>
      </c>
      <c r="D6" s="1">
        <v>93.6</v>
      </c>
      <c r="E6" s="1">
        <v>100</v>
      </c>
      <c r="F6" s="5">
        <v>14</v>
      </c>
      <c r="G6" s="1" t="s">
        <v>108</v>
      </c>
      <c r="H6" s="18">
        <f>D6/F6</f>
        <v>6.6857142857142851</v>
      </c>
    </row>
    <row r="7" spans="1:8" x14ac:dyDescent="0.25">
      <c r="A7" s="1">
        <v>1</v>
      </c>
      <c r="B7" s="10" t="s">
        <v>126</v>
      </c>
      <c r="C7" s="1" t="s">
        <v>127</v>
      </c>
      <c r="D7" s="1">
        <v>94.2</v>
      </c>
      <c r="E7" s="3">
        <v>100</v>
      </c>
      <c r="F7" s="5">
        <v>21</v>
      </c>
      <c r="G7" s="1" t="s">
        <v>128</v>
      </c>
      <c r="H7">
        <f>D7/F7</f>
        <v>4.4857142857142858</v>
      </c>
    </row>
    <row r="8" spans="1:8" x14ac:dyDescent="0.25">
      <c r="A8" s="1">
        <v>5</v>
      </c>
      <c r="B8" s="10"/>
      <c r="C8" s="1"/>
      <c r="D8" s="1"/>
      <c r="E8" s="3"/>
      <c r="F8" s="5"/>
      <c r="G8" s="1"/>
    </row>
    <row r="9" spans="1:8" x14ac:dyDescent="0.25">
      <c r="A9" s="1">
        <v>6</v>
      </c>
      <c r="B9" s="10"/>
      <c r="C9" s="1"/>
      <c r="D9" s="1"/>
      <c r="E9" s="3"/>
      <c r="F9" s="5"/>
      <c r="G9" s="1"/>
    </row>
    <row r="10" spans="1:8" x14ac:dyDescent="0.25">
      <c r="A10" s="1">
        <v>7</v>
      </c>
      <c r="B10" s="10"/>
      <c r="C10" s="1"/>
      <c r="D10" s="1"/>
      <c r="E10" s="3"/>
      <c r="F10" s="5"/>
      <c r="G10" s="1"/>
    </row>
    <row r="11" spans="1:8" x14ac:dyDescent="0.25">
      <c r="A11" s="1">
        <v>8</v>
      </c>
      <c r="B11" s="10"/>
      <c r="C11" s="1"/>
      <c r="D11" s="1"/>
      <c r="E11" s="3"/>
      <c r="F11" s="5"/>
      <c r="G11" s="1"/>
    </row>
    <row r="12" spans="1:8" x14ac:dyDescent="0.25">
      <c r="A12" s="1">
        <v>9</v>
      </c>
      <c r="B12" s="10"/>
      <c r="C12" s="1"/>
      <c r="D12" s="1"/>
      <c r="E12" s="3"/>
      <c r="F12" s="5"/>
      <c r="G12" s="1"/>
    </row>
    <row r="13" spans="1:8" x14ac:dyDescent="0.25">
      <c r="A13" s="1">
        <v>10</v>
      </c>
      <c r="B13" s="10"/>
      <c r="C13" s="1"/>
      <c r="D13" s="1"/>
      <c r="E13" s="3"/>
      <c r="F13" s="5"/>
      <c r="G13" s="1"/>
    </row>
    <row r="14" spans="1:8" x14ac:dyDescent="0.25">
      <c r="A14" s="1">
        <v>11</v>
      </c>
      <c r="B14" s="10"/>
      <c r="C14" s="1"/>
      <c r="D14" s="1"/>
      <c r="E14" s="3"/>
      <c r="F14" s="5"/>
      <c r="G14" s="1"/>
    </row>
    <row r="15" spans="1:8" x14ac:dyDescent="0.25">
      <c r="A15" s="1">
        <v>12</v>
      </c>
      <c r="B15" s="10"/>
      <c r="C15" s="1"/>
      <c r="D15" s="1"/>
      <c r="E15" s="3"/>
      <c r="F15" s="5"/>
      <c r="G15" s="1"/>
    </row>
    <row r="16" spans="1:8" x14ac:dyDescent="0.25">
      <c r="A16" s="1">
        <v>13</v>
      </c>
      <c r="B16" s="10"/>
      <c r="C16" s="1"/>
      <c r="D16" s="1"/>
      <c r="E16" s="3"/>
      <c r="F16" s="5"/>
      <c r="G16" s="1"/>
    </row>
    <row r="17" spans="1:7" x14ac:dyDescent="0.25">
      <c r="A17" s="1">
        <v>14</v>
      </c>
      <c r="B17" s="10"/>
      <c r="C17" s="1"/>
      <c r="D17" s="1"/>
      <c r="E17" s="3"/>
      <c r="F17" s="5"/>
      <c r="G17" s="1"/>
    </row>
    <row r="18" spans="1:7" x14ac:dyDescent="0.25">
      <c r="A18" s="1">
        <v>15</v>
      </c>
      <c r="B18" s="10"/>
      <c r="C18" s="1"/>
      <c r="D18" s="1"/>
      <c r="E18" s="3"/>
      <c r="F18" s="5"/>
      <c r="G18" s="1"/>
    </row>
    <row r="19" spans="1:7" x14ac:dyDescent="0.25">
      <c r="A19" s="1">
        <v>16</v>
      </c>
      <c r="B19" s="10"/>
      <c r="C19" s="1"/>
      <c r="D19" s="1"/>
      <c r="E19" s="1"/>
      <c r="F19" s="5"/>
      <c r="G19" s="1"/>
    </row>
    <row r="20" spans="1:7" x14ac:dyDescent="0.25">
      <c r="A20" s="1">
        <v>17</v>
      </c>
      <c r="B20" s="10"/>
      <c r="C20" s="1"/>
      <c r="D20" s="1"/>
      <c r="E20" s="1"/>
      <c r="F20" s="5"/>
      <c r="G20" s="1"/>
    </row>
    <row r="21" spans="1:7" x14ac:dyDescent="0.25">
      <c r="A21" s="1">
        <v>18</v>
      </c>
      <c r="B21" s="10"/>
      <c r="C21" s="1"/>
      <c r="D21" s="1"/>
      <c r="E21" s="1"/>
      <c r="F21" s="5"/>
      <c r="G21" s="1"/>
    </row>
    <row r="22" spans="1:7" x14ac:dyDescent="0.25">
      <c r="A22" s="1">
        <v>19</v>
      </c>
      <c r="B22" s="10"/>
      <c r="C22" s="1"/>
      <c r="D22" s="1"/>
      <c r="E22" s="1"/>
      <c r="F22" s="5"/>
      <c r="G22" s="1"/>
    </row>
    <row r="23" spans="1:7" ht="15.75" thickBot="1" x14ac:dyDescent="0.3">
      <c r="A23" s="2">
        <v>20</v>
      </c>
      <c r="B23" s="12"/>
      <c r="C23" s="2"/>
      <c r="D23" s="2"/>
      <c r="E23" s="2"/>
      <c r="F23" s="13"/>
      <c r="G23" s="2"/>
    </row>
  </sheetData>
  <sortState xmlns:xlrd2="http://schemas.microsoft.com/office/spreadsheetml/2017/richdata2" ref="B4:G7">
    <sortCondition ref="F4:F7"/>
  </sortState>
  <mergeCells count="1">
    <mergeCell ref="A2:A3"/>
  </mergeCells>
  <printOptions horizontalCentered="1"/>
  <pageMargins left="0" right="0" top="0" bottom="0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workbookViewId="0">
      <selection activeCell="J15" sqref="J15"/>
    </sheetView>
  </sheetViews>
  <sheetFormatPr baseColWidth="10" defaultRowHeight="15" x14ac:dyDescent="0.25"/>
  <cols>
    <col min="1" max="1" width="3.5703125" customWidth="1"/>
    <col min="2" max="2" width="27.5703125" customWidth="1"/>
    <col min="3" max="3" width="24.7109375" customWidth="1"/>
    <col min="4" max="6" width="9.7109375" customWidth="1"/>
    <col min="7" max="7" width="48.7109375" customWidth="1"/>
  </cols>
  <sheetData>
    <row r="1" spans="1:8" ht="15.75" thickBot="1" x14ac:dyDescent="0.3"/>
    <row r="2" spans="1:8" ht="21.75" customHeight="1" thickBot="1" x14ac:dyDescent="0.3">
      <c r="A2" s="45"/>
      <c r="B2" s="7" t="s">
        <v>5</v>
      </c>
      <c r="C2" s="7"/>
      <c r="D2" s="7"/>
      <c r="E2" s="7"/>
      <c r="F2" s="7"/>
      <c r="G2" s="8"/>
    </row>
    <row r="3" spans="1:8" ht="47.25" customHeight="1" thickBot="1" x14ac:dyDescent="0.3">
      <c r="A3" s="46"/>
      <c r="B3" s="14" t="s">
        <v>0</v>
      </c>
      <c r="C3" s="15" t="s">
        <v>1</v>
      </c>
      <c r="D3" s="16" t="s">
        <v>2</v>
      </c>
      <c r="E3" s="16" t="s">
        <v>3</v>
      </c>
      <c r="F3" s="17" t="s">
        <v>10</v>
      </c>
      <c r="G3" s="15" t="s">
        <v>8</v>
      </c>
    </row>
    <row r="4" spans="1:8" x14ac:dyDescent="0.25">
      <c r="A4" s="1">
        <v>4</v>
      </c>
      <c r="B4" s="9" t="s">
        <v>123</v>
      </c>
      <c r="C4" s="3" t="s">
        <v>124</v>
      </c>
      <c r="D4" s="3">
        <v>104.9</v>
      </c>
      <c r="E4" s="3">
        <v>100</v>
      </c>
      <c r="F4" s="4">
        <v>17</v>
      </c>
      <c r="G4" s="3" t="s">
        <v>125</v>
      </c>
      <c r="H4" s="18">
        <f>D4/F4</f>
        <v>6.1705882352941179</v>
      </c>
    </row>
    <row r="5" spans="1:8" x14ac:dyDescent="0.25">
      <c r="A5" s="1">
        <v>3</v>
      </c>
      <c r="B5" s="10" t="s">
        <v>104</v>
      </c>
      <c r="C5" s="1" t="s">
        <v>105</v>
      </c>
      <c r="D5" s="1">
        <v>110.8</v>
      </c>
      <c r="E5" s="3">
        <v>100</v>
      </c>
      <c r="F5" s="5">
        <v>18</v>
      </c>
      <c r="G5" s="1" t="s">
        <v>92</v>
      </c>
      <c r="H5" s="18">
        <f>D5/F5</f>
        <v>6.155555555555555</v>
      </c>
    </row>
    <row r="6" spans="1:8" x14ac:dyDescent="0.25">
      <c r="A6" s="1">
        <v>2</v>
      </c>
      <c r="B6" s="10" t="s">
        <v>79</v>
      </c>
      <c r="C6" s="1" t="s">
        <v>80</v>
      </c>
      <c r="D6" s="1">
        <v>135.5</v>
      </c>
      <c r="E6" s="3">
        <v>100</v>
      </c>
      <c r="F6" s="5">
        <v>29</v>
      </c>
      <c r="G6" s="1" t="s">
        <v>81</v>
      </c>
      <c r="H6" s="18">
        <f>D6/F6</f>
        <v>4.6724137931034484</v>
      </c>
    </row>
    <row r="7" spans="1:8" x14ac:dyDescent="0.25">
      <c r="A7" s="1">
        <v>1</v>
      </c>
      <c r="B7" s="10" t="s">
        <v>43</v>
      </c>
      <c r="C7" s="1" t="s">
        <v>44</v>
      </c>
      <c r="D7" s="1">
        <v>113.2</v>
      </c>
      <c r="E7" s="3">
        <v>100</v>
      </c>
      <c r="F7" s="5">
        <v>34</v>
      </c>
      <c r="G7" s="1"/>
      <c r="H7">
        <f>D7/F7</f>
        <v>3.3294117647058825</v>
      </c>
    </row>
    <row r="8" spans="1:8" x14ac:dyDescent="0.25">
      <c r="A8" s="1">
        <v>5</v>
      </c>
      <c r="B8" s="10"/>
      <c r="C8" s="1"/>
      <c r="D8" s="1"/>
      <c r="E8" s="3"/>
      <c r="F8" s="5"/>
      <c r="G8" s="1"/>
    </row>
    <row r="9" spans="1:8" x14ac:dyDescent="0.25">
      <c r="A9" s="1">
        <v>6</v>
      </c>
      <c r="B9" s="10"/>
      <c r="C9" s="1"/>
      <c r="D9" s="1"/>
      <c r="E9" s="3"/>
      <c r="F9" s="5"/>
      <c r="G9" s="1"/>
    </row>
    <row r="10" spans="1:8" x14ac:dyDescent="0.25">
      <c r="A10" s="1">
        <v>7</v>
      </c>
      <c r="B10" s="10"/>
      <c r="C10" s="1"/>
      <c r="D10" s="1"/>
      <c r="E10" s="3"/>
      <c r="F10" s="5"/>
      <c r="G10" s="1"/>
    </row>
    <row r="11" spans="1:8" x14ac:dyDescent="0.25">
      <c r="A11" s="1">
        <v>8</v>
      </c>
      <c r="B11" s="10"/>
      <c r="C11" s="1"/>
      <c r="D11" s="1"/>
      <c r="E11" s="3"/>
      <c r="F11" s="5"/>
      <c r="G11" s="1"/>
    </row>
    <row r="12" spans="1:8" x14ac:dyDescent="0.25">
      <c r="A12" s="1">
        <v>9</v>
      </c>
      <c r="B12" s="10"/>
      <c r="C12" s="1"/>
      <c r="D12" s="1"/>
      <c r="E12" s="3"/>
      <c r="F12" s="5"/>
      <c r="G12" s="1"/>
    </row>
    <row r="13" spans="1:8" x14ac:dyDescent="0.25">
      <c r="A13" s="1">
        <v>10</v>
      </c>
      <c r="B13" s="10"/>
      <c r="C13" s="1"/>
      <c r="D13" s="1"/>
      <c r="E13" s="3"/>
      <c r="F13" s="5"/>
      <c r="G13" s="1"/>
    </row>
    <row r="14" spans="1:8" x14ac:dyDescent="0.25">
      <c r="A14" s="1">
        <v>11</v>
      </c>
      <c r="B14" s="10"/>
      <c r="C14" s="1"/>
      <c r="D14" s="1"/>
      <c r="E14" s="3"/>
      <c r="F14" s="5"/>
      <c r="G14" s="1"/>
    </row>
    <row r="15" spans="1:8" x14ac:dyDescent="0.25">
      <c r="A15" s="1">
        <v>12</v>
      </c>
      <c r="B15" s="10"/>
      <c r="C15" s="1"/>
      <c r="D15" s="1"/>
      <c r="E15" s="3"/>
      <c r="F15" s="5"/>
      <c r="G15" s="1"/>
    </row>
    <row r="16" spans="1:8" x14ac:dyDescent="0.25">
      <c r="A16" s="1">
        <v>13</v>
      </c>
      <c r="B16" s="10"/>
      <c r="C16" s="1"/>
      <c r="D16" s="1"/>
      <c r="E16" s="3"/>
      <c r="F16" s="5"/>
      <c r="G16" s="1"/>
    </row>
    <row r="17" spans="1:7" x14ac:dyDescent="0.25">
      <c r="A17" s="1">
        <v>14</v>
      </c>
      <c r="B17" s="10"/>
      <c r="C17" s="1"/>
      <c r="D17" s="1"/>
      <c r="E17" s="3"/>
      <c r="F17" s="5"/>
      <c r="G17" s="1"/>
    </row>
    <row r="18" spans="1:7" x14ac:dyDescent="0.25">
      <c r="A18" s="1">
        <v>15</v>
      </c>
      <c r="B18" s="10"/>
      <c r="C18" s="1"/>
      <c r="D18" s="1"/>
      <c r="E18" s="3"/>
      <c r="F18" s="5"/>
      <c r="G18" s="1"/>
    </row>
    <row r="19" spans="1:7" x14ac:dyDescent="0.25">
      <c r="A19" s="1">
        <v>16</v>
      </c>
      <c r="B19" s="10"/>
      <c r="C19" s="1"/>
      <c r="D19" s="1"/>
      <c r="E19" s="1"/>
      <c r="F19" s="5"/>
      <c r="G19" s="1"/>
    </row>
    <row r="20" spans="1:7" x14ac:dyDescent="0.25">
      <c r="A20" s="1">
        <v>17</v>
      </c>
      <c r="B20" s="10"/>
      <c r="C20" s="1"/>
      <c r="D20" s="1"/>
      <c r="E20" s="1"/>
      <c r="F20" s="5"/>
      <c r="G20" s="1"/>
    </row>
    <row r="21" spans="1:7" x14ac:dyDescent="0.25">
      <c r="A21" s="1">
        <v>18</v>
      </c>
      <c r="B21" s="10"/>
      <c r="C21" s="1"/>
      <c r="D21" s="1"/>
      <c r="E21" s="1"/>
      <c r="F21" s="5"/>
      <c r="G21" s="1"/>
    </row>
    <row r="22" spans="1:7" x14ac:dyDescent="0.25">
      <c r="A22" s="1">
        <v>19</v>
      </c>
      <c r="B22" s="10"/>
      <c r="C22" s="1"/>
      <c r="D22" s="1"/>
      <c r="E22" s="1"/>
      <c r="F22" s="5"/>
      <c r="G22" s="1"/>
    </row>
    <row r="23" spans="1:7" ht="15.75" thickBot="1" x14ac:dyDescent="0.3">
      <c r="A23" s="2">
        <v>20</v>
      </c>
      <c r="B23" s="12"/>
      <c r="C23" s="2"/>
      <c r="D23" s="2"/>
      <c r="E23" s="2"/>
      <c r="F23" s="13"/>
      <c r="G23" s="2"/>
    </row>
  </sheetData>
  <sortState xmlns:xlrd2="http://schemas.microsoft.com/office/spreadsheetml/2017/richdata2" ref="B4:G7">
    <sortCondition ref="F4:F7"/>
  </sortState>
  <mergeCells count="1">
    <mergeCell ref="A2:A3"/>
  </mergeCells>
  <printOptions horizontalCentered="1"/>
  <pageMargins left="0" right="0" top="0" bottom="0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8"/>
  <sheetViews>
    <sheetView workbookViewId="0">
      <selection activeCell="H4" sqref="H4"/>
    </sheetView>
  </sheetViews>
  <sheetFormatPr baseColWidth="10" defaultRowHeight="15" x14ac:dyDescent="0.25"/>
  <cols>
    <col min="1" max="1" width="3.5703125" customWidth="1"/>
    <col min="2" max="2" width="27.5703125" customWidth="1"/>
    <col min="3" max="3" width="24.7109375" customWidth="1"/>
    <col min="4" max="6" width="9.7109375" customWidth="1"/>
    <col min="7" max="7" width="48.7109375" customWidth="1"/>
  </cols>
  <sheetData>
    <row r="1" spans="1:8" ht="15.75" thickBot="1" x14ac:dyDescent="0.3"/>
    <row r="2" spans="1:8" ht="21.75" customHeight="1" thickBot="1" x14ac:dyDescent="0.3">
      <c r="A2" s="45"/>
      <c r="B2" s="7" t="s">
        <v>6</v>
      </c>
      <c r="C2" s="7"/>
      <c r="D2" s="7"/>
      <c r="E2" s="7"/>
      <c r="F2" s="7"/>
      <c r="G2" s="8"/>
    </row>
    <row r="3" spans="1:8" ht="47.25" customHeight="1" thickBot="1" x14ac:dyDescent="0.3">
      <c r="A3" s="46"/>
      <c r="B3" s="14" t="s">
        <v>0</v>
      </c>
      <c r="C3" s="15" t="s">
        <v>1</v>
      </c>
      <c r="D3" s="16" t="s">
        <v>2</v>
      </c>
      <c r="E3" s="16" t="s">
        <v>3</v>
      </c>
      <c r="F3" s="17" t="s">
        <v>10</v>
      </c>
      <c r="G3" s="15" t="s">
        <v>8</v>
      </c>
    </row>
    <row r="4" spans="1:8" x14ac:dyDescent="0.25">
      <c r="A4" s="1">
        <v>2</v>
      </c>
      <c r="B4" s="9" t="s">
        <v>96</v>
      </c>
      <c r="C4" s="3" t="s">
        <v>97</v>
      </c>
      <c r="D4" s="3">
        <v>48.2</v>
      </c>
      <c r="E4" s="3">
        <v>30</v>
      </c>
      <c r="F4" s="4">
        <v>25</v>
      </c>
      <c r="G4" s="3" t="s">
        <v>25</v>
      </c>
      <c r="H4">
        <f>D4/F4</f>
        <v>1.9280000000000002</v>
      </c>
    </row>
    <row r="5" spans="1:8" x14ac:dyDescent="0.25">
      <c r="A5" s="1">
        <v>1</v>
      </c>
      <c r="B5" s="10" t="s">
        <v>69</v>
      </c>
      <c r="C5" s="1" t="s">
        <v>70</v>
      </c>
      <c r="D5" s="1">
        <v>54.8</v>
      </c>
      <c r="E5" s="1">
        <v>30</v>
      </c>
      <c r="F5" s="5">
        <v>26</v>
      </c>
      <c r="G5" s="1" t="s">
        <v>71</v>
      </c>
      <c r="H5">
        <f>D5/F5</f>
        <v>2.1076923076923078</v>
      </c>
    </row>
    <row r="6" spans="1:8" x14ac:dyDescent="0.25">
      <c r="A6" s="1"/>
      <c r="B6" s="10"/>
      <c r="C6" s="1"/>
      <c r="D6" s="1"/>
      <c r="E6" s="1">
        <v>30</v>
      </c>
      <c r="F6" s="5"/>
      <c r="G6" s="1"/>
    </row>
    <row r="7" spans="1:8" x14ac:dyDescent="0.25">
      <c r="A7" s="1"/>
      <c r="B7" s="10"/>
      <c r="C7" s="1"/>
      <c r="D7" s="1"/>
      <c r="E7" s="1">
        <v>30</v>
      </c>
      <c r="F7" s="5"/>
      <c r="G7" s="1"/>
    </row>
    <row r="8" spans="1:8" x14ac:dyDescent="0.25">
      <c r="A8" s="1"/>
      <c r="B8" s="10"/>
      <c r="C8" s="1"/>
      <c r="D8" s="1"/>
      <c r="E8" s="1">
        <v>30</v>
      </c>
      <c r="F8" s="5"/>
      <c r="G8" s="1"/>
    </row>
    <row r="9" spans="1:8" x14ac:dyDescent="0.25">
      <c r="A9" s="1"/>
      <c r="B9" s="10"/>
      <c r="C9" s="1"/>
      <c r="D9" s="1"/>
      <c r="E9" s="1">
        <v>30</v>
      </c>
      <c r="F9" s="5"/>
      <c r="G9" s="1"/>
    </row>
    <row r="10" spans="1:8" x14ac:dyDescent="0.25">
      <c r="A10" s="1"/>
      <c r="B10" s="10"/>
      <c r="C10" s="1"/>
      <c r="D10" s="1"/>
      <c r="E10" s="1">
        <v>30</v>
      </c>
      <c r="F10" s="5"/>
      <c r="G10" s="1"/>
    </row>
    <row r="11" spans="1:8" x14ac:dyDescent="0.25">
      <c r="A11" s="1"/>
      <c r="B11" s="10"/>
      <c r="C11" s="1"/>
      <c r="D11" s="1"/>
      <c r="E11" s="1">
        <v>30</v>
      </c>
      <c r="F11" s="5"/>
      <c r="G11" s="1"/>
    </row>
    <row r="12" spans="1:8" x14ac:dyDescent="0.25">
      <c r="A12" s="1"/>
      <c r="B12" s="10"/>
      <c r="C12" s="1"/>
      <c r="D12" s="1"/>
      <c r="E12" s="1">
        <v>30</v>
      </c>
      <c r="F12" s="5"/>
      <c r="G12" s="1"/>
    </row>
    <row r="13" spans="1:8" x14ac:dyDescent="0.25">
      <c r="A13" s="1"/>
      <c r="B13" s="10"/>
      <c r="C13" s="1"/>
      <c r="D13" s="1"/>
      <c r="E13" s="1">
        <v>30</v>
      </c>
      <c r="F13" s="5"/>
      <c r="G13" s="1"/>
    </row>
    <row r="14" spans="1:8" x14ac:dyDescent="0.25">
      <c r="A14" s="1"/>
      <c r="B14" s="10"/>
      <c r="C14" s="1"/>
      <c r="D14" s="1"/>
      <c r="E14" s="1"/>
      <c r="F14" s="5"/>
      <c r="G14" s="1"/>
    </row>
    <row r="15" spans="1:8" x14ac:dyDescent="0.25">
      <c r="A15" s="1"/>
      <c r="B15" s="10"/>
      <c r="C15" s="1"/>
      <c r="D15" s="1"/>
      <c r="E15" s="1"/>
      <c r="F15" s="5"/>
      <c r="G15" s="1"/>
    </row>
    <row r="16" spans="1:8" x14ac:dyDescent="0.25">
      <c r="A16" s="1"/>
      <c r="B16" s="10"/>
      <c r="C16" s="1"/>
      <c r="D16" s="1"/>
      <c r="E16" s="1"/>
      <c r="F16" s="5"/>
      <c r="G16" s="1"/>
    </row>
    <row r="17" spans="1:7" x14ac:dyDescent="0.25">
      <c r="A17" s="1"/>
      <c r="B17" s="10"/>
      <c r="C17" s="1"/>
      <c r="D17" s="1"/>
      <c r="E17" s="1"/>
      <c r="F17" s="5"/>
      <c r="G17" s="1"/>
    </row>
    <row r="18" spans="1:7" ht="15.75" thickBot="1" x14ac:dyDescent="0.3">
      <c r="A18" s="2"/>
      <c r="B18" s="12"/>
      <c r="C18" s="2"/>
      <c r="D18" s="2"/>
      <c r="E18" s="2"/>
      <c r="F18" s="13"/>
      <c r="G18" s="2"/>
    </row>
  </sheetData>
  <sortState xmlns:xlrd2="http://schemas.microsoft.com/office/spreadsheetml/2017/richdata2" ref="B4:G5">
    <sortCondition ref="F4:F5"/>
  </sortState>
  <mergeCells count="1">
    <mergeCell ref="A2:A3"/>
  </mergeCells>
  <printOptions horizontalCentered="1"/>
  <pageMargins left="0" right="0" top="0" bottom="0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8"/>
  <sheetViews>
    <sheetView workbookViewId="0">
      <selection activeCell="A6" sqref="A6:XFD6"/>
    </sheetView>
  </sheetViews>
  <sheetFormatPr baseColWidth="10" defaultRowHeight="15" x14ac:dyDescent="0.25"/>
  <cols>
    <col min="1" max="1" width="3.5703125" customWidth="1"/>
    <col min="2" max="2" width="27.5703125" customWidth="1"/>
    <col min="3" max="3" width="24.7109375" customWidth="1"/>
    <col min="4" max="6" width="9.7109375" customWidth="1"/>
    <col min="7" max="7" width="48.7109375" customWidth="1"/>
  </cols>
  <sheetData>
    <row r="1" spans="1:8" ht="15.75" thickBot="1" x14ac:dyDescent="0.3"/>
    <row r="2" spans="1:8" ht="21.75" customHeight="1" thickBot="1" x14ac:dyDescent="0.3">
      <c r="A2" s="45"/>
      <c r="B2" s="7" t="s">
        <v>7</v>
      </c>
      <c r="C2" s="7"/>
      <c r="D2" s="7"/>
      <c r="E2" s="7"/>
      <c r="F2" s="7"/>
      <c r="G2" s="8"/>
    </row>
    <row r="3" spans="1:8" ht="47.25" customHeight="1" thickBot="1" x14ac:dyDescent="0.3">
      <c r="A3" s="46"/>
      <c r="B3" s="14" t="s">
        <v>0</v>
      </c>
      <c r="C3" s="15" t="s">
        <v>1</v>
      </c>
      <c r="D3" s="16" t="s">
        <v>2</v>
      </c>
      <c r="E3" s="16" t="s">
        <v>3</v>
      </c>
      <c r="F3" s="17" t="s">
        <v>10</v>
      </c>
      <c r="G3" s="15" t="s">
        <v>8</v>
      </c>
    </row>
    <row r="4" spans="1:8" x14ac:dyDescent="0.25">
      <c r="A4" s="1">
        <v>5</v>
      </c>
      <c r="B4" s="10" t="s">
        <v>129</v>
      </c>
      <c r="C4" s="1" t="s">
        <v>130</v>
      </c>
      <c r="D4" s="1">
        <v>58.5</v>
      </c>
      <c r="E4" s="1">
        <v>30</v>
      </c>
      <c r="F4" s="5">
        <v>16</v>
      </c>
      <c r="G4" s="1" t="s">
        <v>131</v>
      </c>
      <c r="H4" s="18">
        <f>D4/F4</f>
        <v>3.65625</v>
      </c>
    </row>
    <row r="5" spans="1:8" x14ac:dyDescent="0.25">
      <c r="A5" s="1">
        <v>4</v>
      </c>
      <c r="B5" s="10" t="s">
        <v>74</v>
      </c>
      <c r="C5" s="1" t="s">
        <v>75</v>
      </c>
      <c r="D5" s="1">
        <v>83</v>
      </c>
      <c r="E5" s="1">
        <v>30</v>
      </c>
      <c r="F5" s="5">
        <v>24</v>
      </c>
      <c r="G5" s="1" t="s">
        <v>71</v>
      </c>
      <c r="H5">
        <f>D5/F5</f>
        <v>3.4583333333333335</v>
      </c>
    </row>
    <row r="6" spans="1:8" x14ac:dyDescent="0.25">
      <c r="A6">
        <v>3</v>
      </c>
      <c r="B6" s="10" t="s">
        <v>132</v>
      </c>
      <c r="C6" s="1" t="s">
        <v>133</v>
      </c>
      <c r="D6" s="1">
        <v>74.5</v>
      </c>
      <c r="E6" s="1">
        <v>30</v>
      </c>
      <c r="F6" s="5">
        <v>52</v>
      </c>
      <c r="G6" s="1" t="s">
        <v>134</v>
      </c>
      <c r="H6">
        <f>D6/F6</f>
        <v>1.4326923076923077</v>
      </c>
    </row>
    <row r="7" spans="1:8" ht="15.75" thickBot="1" x14ac:dyDescent="0.3">
      <c r="A7" s="1">
        <v>2</v>
      </c>
      <c r="B7" s="10" t="s">
        <v>45</v>
      </c>
      <c r="C7" s="1" t="s">
        <v>46</v>
      </c>
      <c r="D7" s="1">
        <v>109.7</v>
      </c>
      <c r="E7" s="1">
        <v>30</v>
      </c>
      <c r="F7" s="5">
        <v>55</v>
      </c>
      <c r="G7" s="3" t="s">
        <v>63</v>
      </c>
      <c r="H7">
        <f>D7/F7</f>
        <v>1.9945454545454546</v>
      </c>
    </row>
    <row r="8" spans="1:8" x14ac:dyDescent="0.25">
      <c r="A8" s="1">
        <v>1</v>
      </c>
      <c r="B8" s="9" t="s">
        <v>61</v>
      </c>
      <c r="C8" s="3" t="s">
        <v>62</v>
      </c>
      <c r="D8" s="3">
        <v>66.099999999999994</v>
      </c>
      <c r="E8" s="3">
        <v>30</v>
      </c>
      <c r="F8" s="4">
        <v>86</v>
      </c>
      <c r="G8" s="3" t="s">
        <v>64</v>
      </c>
      <c r="H8" s="18">
        <f>D8/F8</f>
        <v>0.76860465116279064</v>
      </c>
    </row>
    <row r="9" spans="1:8" x14ac:dyDescent="0.25">
      <c r="A9" s="1"/>
    </row>
    <row r="10" spans="1:8" x14ac:dyDescent="0.25">
      <c r="A10" s="1"/>
      <c r="B10" s="10"/>
      <c r="C10" s="1"/>
      <c r="D10" s="1"/>
      <c r="E10" s="1"/>
      <c r="F10" s="5"/>
      <c r="G10" s="1"/>
    </row>
    <row r="11" spans="1:8" x14ac:dyDescent="0.25">
      <c r="A11" s="1"/>
      <c r="B11" s="10"/>
      <c r="C11" s="1"/>
      <c r="D11" s="1"/>
      <c r="E11" s="1"/>
      <c r="F11" s="5"/>
      <c r="G11" s="1"/>
    </row>
    <row r="12" spans="1:8" x14ac:dyDescent="0.25">
      <c r="A12" s="1"/>
      <c r="B12" s="10"/>
      <c r="C12" s="1"/>
      <c r="D12" s="1"/>
      <c r="E12" s="1"/>
      <c r="F12" s="5"/>
      <c r="G12" s="1"/>
    </row>
    <row r="13" spans="1:8" x14ac:dyDescent="0.25">
      <c r="A13" s="1"/>
      <c r="B13" s="10"/>
      <c r="C13" s="1"/>
      <c r="D13" s="1"/>
      <c r="E13" s="1"/>
      <c r="F13" s="5"/>
      <c r="G13" s="1"/>
    </row>
    <row r="14" spans="1:8" x14ac:dyDescent="0.25">
      <c r="A14" s="1"/>
      <c r="B14" s="10"/>
      <c r="C14" s="1"/>
      <c r="D14" s="1"/>
      <c r="E14" s="1"/>
      <c r="F14" s="5"/>
      <c r="G14" s="1"/>
    </row>
    <row r="15" spans="1:8" x14ac:dyDescent="0.25">
      <c r="A15" s="1"/>
      <c r="B15" s="10"/>
      <c r="C15" s="1"/>
      <c r="D15" s="1"/>
      <c r="E15" s="1"/>
      <c r="F15" s="5"/>
      <c r="G15" s="1"/>
    </row>
    <row r="16" spans="1:8" x14ac:dyDescent="0.25">
      <c r="A16" s="1"/>
      <c r="B16" s="10"/>
      <c r="C16" s="1"/>
      <c r="D16" s="1"/>
      <c r="E16" s="1"/>
      <c r="F16" s="5"/>
      <c r="G16" s="1"/>
    </row>
    <row r="17" spans="1:7" x14ac:dyDescent="0.25">
      <c r="A17" s="1"/>
      <c r="B17" s="10"/>
      <c r="C17" s="1"/>
      <c r="D17" s="1"/>
      <c r="E17" s="1"/>
      <c r="F17" s="5"/>
      <c r="G17" s="1"/>
    </row>
    <row r="18" spans="1:7" ht="15.75" thickBot="1" x14ac:dyDescent="0.3">
      <c r="A18" s="2"/>
      <c r="B18" s="12"/>
      <c r="C18" s="2"/>
      <c r="D18" s="2"/>
      <c r="E18" s="2"/>
      <c r="F18" s="13"/>
      <c r="G18" s="2"/>
    </row>
  </sheetData>
  <sortState xmlns:xlrd2="http://schemas.microsoft.com/office/spreadsheetml/2017/richdata2" ref="B4:G8">
    <sortCondition ref="F4:F8"/>
  </sortState>
  <mergeCells count="1">
    <mergeCell ref="A2:A3"/>
  </mergeCells>
  <printOptions horizontalCentered="1"/>
  <pageMargins left="0" right="0" top="0" bottom="0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workbookViewId="0">
      <selection activeCell="I14" sqref="I14"/>
    </sheetView>
  </sheetViews>
  <sheetFormatPr baseColWidth="10" defaultRowHeight="15" x14ac:dyDescent="0.25"/>
  <cols>
    <col min="1" max="1" width="3.5703125" customWidth="1"/>
    <col min="2" max="2" width="27.5703125" customWidth="1"/>
    <col min="3" max="3" width="24.7109375" customWidth="1"/>
    <col min="4" max="4" width="10.7109375" customWidth="1"/>
    <col min="5" max="5" width="11.140625" customWidth="1"/>
    <col min="6" max="6" width="9.7109375" customWidth="1"/>
    <col min="7" max="7" width="48.7109375" customWidth="1"/>
  </cols>
  <sheetData>
    <row r="1" spans="1:8" ht="15.75" thickBot="1" x14ac:dyDescent="0.3"/>
    <row r="2" spans="1:8" ht="21.75" customHeight="1" thickBot="1" x14ac:dyDescent="0.3">
      <c r="A2" s="47"/>
      <c r="B2" s="7" t="s">
        <v>14</v>
      </c>
      <c r="C2" s="7"/>
      <c r="D2" s="7"/>
      <c r="E2" s="7"/>
      <c r="F2" s="7"/>
      <c r="G2" s="8"/>
    </row>
    <row r="3" spans="1:8" ht="47.25" customHeight="1" thickBot="1" x14ac:dyDescent="0.3">
      <c r="A3" s="48"/>
      <c r="B3" s="14" t="s">
        <v>0</v>
      </c>
      <c r="C3" s="15" t="s">
        <v>1</v>
      </c>
      <c r="D3" s="16" t="s">
        <v>2</v>
      </c>
      <c r="E3" s="16" t="s">
        <v>3</v>
      </c>
      <c r="F3" s="17" t="s">
        <v>10</v>
      </c>
      <c r="G3" s="15" t="s">
        <v>8</v>
      </c>
    </row>
    <row r="4" spans="1:8" x14ac:dyDescent="0.25">
      <c r="A4" s="6">
        <v>7</v>
      </c>
      <c r="B4" s="10" t="s">
        <v>20</v>
      </c>
      <c r="C4" s="1" t="s">
        <v>19</v>
      </c>
      <c r="D4" s="1">
        <v>100.2</v>
      </c>
      <c r="E4" s="1">
        <v>100</v>
      </c>
      <c r="F4" s="5">
        <v>7</v>
      </c>
      <c r="G4" s="1" t="s">
        <v>25</v>
      </c>
      <c r="H4" s="18">
        <f>D4/F4</f>
        <v>14.314285714285715</v>
      </c>
    </row>
    <row r="5" spans="1:8" x14ac:dyDescent="0.25">
      <c r="A5" s="6">
        <v>6</v>
      </c>
      <c r="B5" s="10" t="s">
        <v>17</v>
      </c>
      <c r="C5" s="1" t="s">
        <v>141</v>
      </c>
      <c r="D5" s="1">
        <v>89.6</v>
      </c>
      <c r="E5" s="1">
        <v>100</v>
      </c>
      <c r="F5" s="5">
        <v>10</v>
      </c>
      <c r="G5" s="1" t="s">
        <v>142</v>
      </c>
      <c r="H5" s="18">
        <f>D5/F5</f>
        <v>8.9599999999999991</v>
      </c>
    </row>
    <row r="6" spans="1:8" x14ac:dyDescent="0.25">
      <c r="A6" s="6">
        <v>5</v>
      </c>
      <c r="B6" s="10" t="s">
        <v>52</v>
      </c>
      <c r="C6" s="1" t="s">
        <v>53</v>
      </c>
      <c r="D6" s="1">
        <v>89.2</v>
      </c>
      <c r="E6" s="1">
        <v>100</v>
      </c>
      <c r="F6" s="5">
        <v>16</v>
      </c>
      <c r="G6" s="1" t="s">
        <v>29</v>
      </c>
      <c r="H6" s="18">
        <f>D6/F6</f>
        <v>5.5750000000000002</v>
      </c>
    </row>
    <row r="7" spans="1:8" x14ac:dyDescent="0.25">
      <c r="A7" s="6">
        <v>4</v>
      </c>
      <c r="B7" s="10" t="s">
        <v>98</v>
      </c>
      <c r="C7" s="1" t="s">
        <v>99</v>
      </c>
      <c r="D7" s="1">
        <v>141</v>
      </c>
      <c r="E7" s="1">
        <v>100</v>
      </c>
      <c r="F7" s="5">
        <v>24</v>
      </c>
      <c r="G7" s="1" t="s">
        <v>100</v>
      </c>
      <c r="H7" s="18">
        <f>D7/F7</f>
        <v>5.875</v>
      </c>
    </row>
    <row r="8" spans="1:8" x14ac:dyDescent="0.25">
      <c r="A8" s="6">
        <v>3</v>
      </c>
      <c r="B8" s="10" t="s">
        <v>120</v>
      </c>
      <c r="C8" s="1" t="s">
        <v>121</v>
      </c>
      <c r="D8" s="1">
        <v>107.5</v>
      </c>
      <c r="E8" s="1">
        <v>100</v>
      </c>
      <c r="F8" s="5">
        <v>24</v>
      </c>
      <c r="G8" s="1" t="s">
        <v>122</v>
      </c>
      <c r="H8" s="18">
        <f t="shared" ref="H8" si="0">D8/F8</f>
        <v>4.479166666666667</v>
      </c>
    </row>
    <row r="9" spans="1:8" ht="15.75" thickBot="1" x14ac:dyDescent="0.3">
      <c r="A9" s="6">
        <v>2</v>
      </c>
      <c r="B9" s="10" t="s">
        <v>76</v>
      </c>
      <c r="C9" s="1" t="s">
        <v>77</v>
      </c>
      <c r="D9" s="1">
        <v>92.3</v>
      </c>
      <c r="E9" s="1">
        <v>100</v>
      </c>
      <c r="F9" s="5">
        <v>24</v>
      </c>
      <c r="G9" s="1" t="s">
        <v>78</v>
      </c>
      <c r="H9" s="42">
        <f>D9/F9</f>
        <v>3.8458333333333332</v>
      </c>
    </row>
    <row r="10" spans="1:8" x14ac:dyDescent="0.25">
      <c r="A10" s="6">
        <v>1</v>
      </c>
      <c r="B10" s="9" t="s">
        <v>143</v>
      </c>
      <c r="C10" s="3" t="s">
        <v>144</v>
      </c>
      <c r="D10" s="3">
        <v>114.4</v>
      </c>
      <c r="E10" s="3">
        <v>100</v>
      </c>
      <c r="F10" s="4">
        <v>25</v>
      </c>
      <c r="G10" s="3" t="s">
        <v>145</v>
      </c>
      <c r="H10" s="18">
        <f>D10/F10</f>
        <v>4.5760000000000005</v>
      </c>
    </row>
    <row r="11" spans="1:8" x14ac:dyDescent="0.25">
      <c r="A11" s="6"/>
      <c r="B11" s="10"/>
      <c r="C11" s="1"/>
      <c r="D11" s="1"/>
      <c r="E11" s="1"/>
      <c r="F11" s="5"/>
      <c r="G11" s="1"/>
    </row>
    <row r="12" spans="1:8" x14ac:dyDescent="0.25">
      <c r="A12" s="6"/>
      <c r="B12" s="10"/>
      <c r="C12" s="1"/>
      <c r="D12" s="1"/>
      <c r="E12" s="1"/>
      <c r="F12" s="5"/>
      <c r="G12" s="1"/>
    </row>
    <row r="13" spans="1:8" x14ac:dyDescent="0.25">
      <c r="A13" s="6"/>
    </row>
    <row r="14" spans="1:8" x14ac:dyDescent="0.25">
      <c r="A14" s="6"/>
    </row>
    <row r="15" spans="1:8" x14ac:dyDescent="0.25">
      <c r="A15" s="6"/>
      <c r="B15" s="10"/>
      <c r="C15" s="1"/>
      <c r="D15" s="1"/>
      <c r="E15" s="1"/>
      <c r="F15" s="5"/>
      <c r="G15" s="1"/>
    </row>
    <row r="16" spans="1:8" x14ac:dyDescent="0.25">
      <c r="A16" s="6"/>
      <c r="B16" s="10"/>
      <c r="C16" s="1"/>
      <c r="D16" s="1"/>
      <c r="E16" s="1"/>
      <c r="F16" s="5"/>
      <c r="G16" s="1"/>
    </row>
    <row r="18" spans="1:7" x14ac:dyDescent="0.25">
      <c r="A18" s="6"/>
      <c r="B18" s="10"/>
      <c r="C18" s="1"/>
      <c r="D18" s="1"/>
      <c r="E18" s="1"/>
      <c r="F18" s="5"/>
      <c r="G18" s="1"/>
    </row>
    <row r="19" spans="1:7" x14ac:dyDescent="0.25">
      <c r="A19" s="6"/>
      <c r="B19" s="10"/>
      <c r="C19" s="1"/>
      <c r="D19" s="1"/>
      <c r="E19" s="1"/>
      <c r="F19" s="5"/>
      <c r="G19" s="1"/>
    </row>
    <row r="20" spans="1:7" x14ac:dyDescent="0.25">
      <c r="A20" s="6"/>
      <c r="B20" s="10"/>
      <c r="C20" s="1"/>
      <c r="D20" s="1"/>
      <c r="E20" s="1"/>
      <c r="F20" s="5"/>
      <c r="G20" s="1"/>
    </row>
    <row r="21" spans="1:7" x14ac:dyDescent="0.25">
      <c r="A21" s="6"/>
      <c r="B21" s="10"/>
      <c r="C21" s="1"/>
      <c r="D21" s="1"/>
      <c r="E21" s="1"/>
      <c r="F21" s="5"/>
      <c r="G21" s="1"/>
    </row>
    <row r="22" spans="1:7" x14ac:dyDescent="0.25">
      <c r="A22" s="6"/>
      <c r="B22" s="10"/>
      <c r="C22" s="1"/>
      <c r="D22" s="1"/>
      <c r="E22" s="1"/>
      <c r="F22" s="5"/>
      <c r="G22" s="1"/>
    </row>
    <row r="23" spans="1:7" ht="15.75" thickBot="1" x14ac:dyDescent="0.3">
      <c r="A23" s="11"/>
      <c r="B23" s="12"/>
      <c r="C23" s="2"/>
      <c r="D23" s="2"/>
      <c r="E23" s="2"/>
      <c r="F23" s="13"/>
      <c r="G23" s="2"/>
    </row>
  </sheetData>
  <sortState xmlns:xlrd2="http://schemas.microsoft.com/office/spreadsheetml/2017/richdata2" ref="B4:G10">
    <sortCondition ref="F4:F10"/>
  </sortState>
  <mergeCells count="1">
    <mergeCell ref="A2:A3"/>
  </mergeCells>
  <printOptions horizontalCentered="1"/>
  <pageMargins left="0" right="0" top="0" bottom="0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5"/>
  <sheetViews>
    <sheetView workbookViewId="0">
      <selection activeCell="M13" sqref="M13"/>
    </sheetView>
  </sheetViews>
  <sheetFormatPr baseColWidth="10" defaultRowHeight="15" x14ac:dyDescent="0.25"/>
  <cols>
    <col min="1" max="1" width="5.28515625" customWidth="1"/>
    <col min="2" max="2" width="27.85546875" customWidth="1"/>
    <col min="3" max="3" width="24.42578125" customWidth="1"/>
    <col min="7" max="7" width="43.42578125" customWidth="1"/>
  </cols>
  <sheetData>
    <row r="1" spans="1:8" ht="15.75" thickBot="1" x14ac:dyDescent="0.3"/>
    <row r="2" spans="1:8" ht="24.75" customHeight="1" thickBot="1" x14ac:dyDescent="0.3">
      <c r="A2" s="47"/>
      <c r="B2" s="7" t="s">
        <v>15</v>
      </c>
      <c r="C2" s="7"/>
      <c r="D2" s="7"/>
      <c r="E2" s="7"/>
      <c r="F2" s="7"/>
      <c r="G2" s="8"/>
    </row>
    <row r="3" spans="1:8" ht="47.25" customHeight="1" thickBot="1" x14ac:dyDescent="0.3">
      <c r="A3" s="48"/>
      <c r="B3" s="14" t="s">
        <v>0</v>
      </c>
      <c r="C3" s="15" t="s">
        <v>1</v>
      </c>
      <c r="D3" s="16" t="s">
        <v>2</v>
      </c>
      <c r="E3" s="16" t="s">
        <v>3</v>
      </c>
      <c r="F3" s="17" t="s">
        <v>10</v>
      </c>
      <c r="G3" s="15" t="s">
        <v>8</v>
      </c>
      <c r="H3" s="18"/>
    </row>
    <row r="4" spans="1:8" x14ac:dyDescent="0.25">
      <c r="A4" s="6">
        <v>3</v>
      </c>
      <c r="B4" s="9" t="s">
        <v>21</v>
      </c>
      <c r="C4" s="3" t="s">
        <v>110</v>
      </c>
      <c r="D4" s="3">
        <v>87.6</v>
      </c>
      <c r="E4" s="3">
        <v>100</v>
      </c>
      <c r="F4" s="4">
        <v>13</v>
      </c>
      <c r="G4" s="3" t="s">
        <v>107</v>
      </c>
      <c r="H4" s="18">
        <f>D4/F4</f>
        <v>6.7384615384615376</v>
      </c>
    </row>
    <row r="5" spans="1:8" x14ac:dyDescent="0.25">
      <c r="A5" s="6">
        <v>2</v>
      </c>
      <c r="B5" s="10" t="s">
        <v>111</v>
      </c>
      <c r="C5" s="1" t="s">
        <v>112</v>
      </c>
      <c r="D5" s="1">
        <v>90.6</v>
      </c>
      <c r="E5" s="1">
        <v>100</v>
      </c>
      <c r="F5" s="5">
        <v>21</v>
      </c>
      <c r="G5" s="1" t="s">
        <v>113</v>
      </c>
      <c r="H5" s="18">
        <f>D5/F5</f>
        <v>4.3142857142857141</v>
      </c>
    </row>
    <row r="6" spans="1:8" x14ac:dyDescent="0.25">
      <c r="A6" s="6">
        <v>1</v>
      </c>
      <c r="B6" s="10" t="s">
        <v>54</v>
      </c>
      <c r="C6" s="1" t="s">
        <v>55</v>
      </c>
      <c r="D6" s="1">
        <v>116</v>
      </c>
      <c r="E6" s="1">
        <v>100</v>
      </c>
      <c r="F6" s="5">
        <v>30</v>
      </c>
      <c r="G6" s="1" t="s">
        <v>56</v>
      </c>
      <c r="H6" s="18">
        <f>D6/F6</f>
        <v>3.8666666666666667</v>
      </c>
    </row>
    <row r="7" spans="1:8" x14ac:dyDescent="0.25">
      <c r="A7" s="6"/>
      <c r="B7" s="10"/>
      <c r="C7" s="1"/>
      <c r="D7" s="1"/>
      <c r="E7" s="1"/>
      <c r="F7" s="5"/>
      <c r="G7" s="1"/>
      <c r="H7" s="18"/>
    </row>
    <row r="8" spans="1:8" x14ac:dyDescent="0.25">
      <c r="A8" s="6"/>
      <c r="B8" s="10"/>
      <c r="C8" s="1"/>
      <c r="D8" s="1"/>
      <c r="E8" s="1"/>
      <c r="F8" s="5"/>
      <c r="G8" s="1"/>
      <c r="H8" s="18"/>
    </row>
    <row r="9" spans="1:8" x14ac:dyDescent="0.25">
      <c r="A9" s="6"/>
      <c r="B9" s="10"/>
      <c r="C9" s="1"/>
      <c r="D9" s="1"/>
      <c r="E9" s="1"/>
      <c r="F9" s="5"/>
      <c r="G9" s="1"/>
      <c r="H9" s="18"/>
    </row>
    <row r="10" spans="1:8" x14ac:dyDescent="0.25">
      <c r="A10" s="6"/>
      <c r="B10" s="10"/>
      <c r="C10" s="1"/>
      <c r="D10" s="1"/>
      <c r="E10" s="1"/>
      <c r="F10" s="5"/>
      <c r="G10" s="1"/>
    </row>
    <row r="11" spans="1:8" x14ac:dyDescent="0.25">
      <c r="A11" s="6"/>
      <c r="B11" s="10"/>
      <c r="C11" s="1"/>
      <c r="D11" s="1"/>
      <c r="E11" s="1"/>
      <c r="F11" s="5"/>
      <c r="G11" s="1"/>
    </row>
    <row r="12" spans="1:8" x14ac:dyDescent="0.25">
      <c r="A12" s="6"/>
      <c r="B12" s="10"/>
      <c r="C12" s="1"/>
      <c r="D12" s="1"/>
      <c r="E12" s="1"/>
      <c r="F12" s="5"/>
      <c r="G12" s="1"/>
    </row>
    <row r="13" spans="1:8" x14ac:dyDescent="0.25">
      <c r="A13" s="6"/>
      <c r="B13" s="10"/>
      <c r="C13" s="1"/>
      <c r="D13" s="1"/>
      <c r="E13" s="1"/>
      <c r="F13" s="5"/>
      <c r="G13" s="1"/>
    </row>
    <row r="14" spans="1:8" x14ac:dyDescent="0.25">
      <c r="A14" s="6"/>
      <c r="B14" s="10"/>
      <c r="C14" s="1"/>
      <c r="D14" s="1"/>
      <c r="E14" s="1"/>
      <c r="F14" s="5"/>
      <c r="G14" s="1"/>
    </row>
    <row r="15" spans="1:8" x14ac:dyDescent="0.25">
      <c r="A15" s="6"/>
      <c r="B15" s="10"/>
      <c r="C15" s="1"/>
      <c r="D15" s="1"/>
      <c r="E15" s="1"/>
      <c r="F15" s="5"/>
      <c r="G15" s="1"/>
    </row>
    <row r="16" spans="1:8" x14ac:dyDescent="0.25">
      <c r="A16" s="6"/>
      <c r="B16" s="10"/>
      <c r="C16" s="1"/>
      <c r="D16" s="1"/>
      <c r="E16" s="1"/>
      <c r="F16" s="5"/>
      <c r="G16" s="1"/>
    </row>
    <row r="17" spans="1:7" x14ac:dyDescent="0.25">
      <c r="A17" s="6"/>
      <c r="B17" s="10"/>
      <c r="C17" s="1"/>
      <c r="D17" s="1"/>
      <c r="E17" s="1"/>
      <c r="F17" s="5"/>
      <c r="G17" s="1"/>
    </row>
    <row r="18" spans="1:7" x14ac:dyDescent="0.25">
      <c r="A18" s="6"/>
      <c r="B18" s="10"/>
      <c r="C18" s="1"/>
      <c r="D18" s="1"/>
      <c r="E18" s="1"/>
      <c r="F18" s="5"/>
      <c r="G18" s="1"/>
    </row>
    <row r="19" spans="1:7" x14ac:dyDescent="0.25">
      <c r="A19" s="6"/>
      <c r="B19" s="10"/>
      <c r="C19" s="1"/>
      <c r="D19" s="1"/>
      <c r="E19" s="1"/>
      <c r="F19" s="5"/>
      <c r="G19" s="1"/>
    </row>
    <row r="20" spans="1:7" x14ac:dyDescent="0.25">
      <c r="A20" s="6"/>
      <c r="B20" s="10"/>
      <c r="C20" s="1"/>
      <c r="D20" s="1"/>
      <c r="E20" s="1"/>
      <c r="F20" s="5"/>
      <c r="G20" s="1"/>
    </row>
    <row r="21" spans="1:7" x14ac:dyDescent="0.25">
      <c r="A21" s="6"/>
      <c r="B21" s="10"/>
      <c r="C21" s="1"/>
      <c r="D21" s="1"/>
      <c r="E21" s="1"/>
      <c r="F21" s="5"/>
      <c r="G21" s="1"/>
    </row>
    <row r="22" spans="1:7" x14ac:dyDescent="0.25">
      <c r="A22" s="6"/>
      <c r="B22" s="10"/>
      <c r="C22" s="1"/>
      <c r="D22" s="1"/>
      <c r="E22" s="1"/>
      <c r="F22" s="5"/>
      <c r="G22" s="1"/>
    </row>
    <row r="23" spans="1:7" ht="15.75" thickBot="1" x14ac:dyDescent="0.3">
      <c r="A23" s="11"/>
      <c r="B23" s="12"/>
      <c r="C23" s="2"/>
      <c r="D23" s="2"/>
      <c r="E23" s="2"/>
      <c r="F23" s="13"/>
      <c r="G23" s="2"/>
    </row>
    <row r="25" spans="1:7" x14ac:dyDescent="0.25">
      <c r="F25" t="str">
        <f>'F-55kg'!D3</f>
        <v xml:space="preserve">POIDS DE CORPS </v>
      </c>
    </row>
  </sheetData>
  <sortState xmlns:xlrd2="http://schemas.microsoft.com/office/spreadsheetml/2017/richdata2" ref="B4:G6">
    <sortCondition ref="D4:D6"/>
  </sortState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2"/>
  <sheetViews>
    <sheetView workbookViewId="0">
      <selection activeCell="K9" sqref="K9"/>
    </sheetView>
  </sheetViews>
  <sheetFormatPr baseColWidth="10" defaultRowHeight="15" x14ac:dyDescent="0.25"/>
  <cols>
    <col min="1" max="1" width="4.7109375" customWidth="1"/>
    <col min="2" max="2" width="26.5703125" customWidth="1"/>
    <col min="3" max="3" width="24.85546875" customWidth="1"/>
    <col min="7" max="7" width="44" customWidth="1"/>
  </cols>
  <sheetData>
    <row r="1" spans="1:8" ht="15.75" thickBot="1" x14ac:dyDescent="0.3"/>
    <row r="2" spans="1:8" ht="15.75" thickBot="1" x14ac:dyDescent="0.3">
      <c r="A2" s="45"/>
      <c r="B2" s="7" t="s">
        <v>16</v>
      </c>
      <c r="C2" s="7"/>
      <c r="D2" s="7"/>
      <c r="E2" s="7"/>
      <c r="F2" s="7"/>
      <c r="G2" s="8"/>
    </row>
    <row r="3" spans="1:8" ht="55.5" customHeight="1" thickBot="1" x14ac:dyDescent="0.3">
      <c r="A3" s="46"/>
      <c r="B3" s="14" t="s">
        <v>0</v>
      </c>
      <c r="C3" s="15" t="s">
        <v>1</v>
      </c>
      <c r="D3" s="16" t="s">
        <v>2</v>
      </c>
      <c r="E3" s="16" t="s">
        <v>3</v>
      </c>
      <c r="F3" s="17" t="s">
        <v>10</v>
      </c>
      <c r="G3" s="15" t="s">
        <v>8</v>
      </c>
    </row>
    <row r="4" spans="1:8" x14ac:dyDescent="0.25">
      <c r="A4" s="1"/>
    </row>
    <row r="5" spans="1:8" x14ac:dyDescent="0.25">
      <c r="A5" s="1">
        <v>2</v>
      </c>
      <c r="B5" s="10" t="s">
        <v>151</v>
      </c>
      <c r="C5" s="1" t="s">
        <v>152</v>
      </c>
      <c r="D5" s="1">
        <v>93</v>
      </c>
      <c r="E5" s="1">
        <v>100</v>
      </c>
      <c r="F5" s="5">
        <v>1</v>
      </c>
      <c r="G5" s="1"/>
    </row>
    <row r="6" spans="1:8" ht="15.75" thickBot="1" x14ac:dyDescent="0.3">
      <c r="A6" s="1">
        <v>1</v>
      </c>
      <c r="B6" s="10" t="s">
        <v>22</v>
      </c>
      <c r="C6" s="1" t="s">
        <v>106</v>
      </c>
      <c r="D6" s="1">
        <v>83.2</v>
      </c>
      <c r="E6" s="1">
        <v>100</v>
      </c>
      <c r="F6" s="5">
        <v>5</v>
      </c>
      <c r="G6" s="1" t="s">
        <v>107</v>
      </c>
    </row>
    <row r="7" spans="1:8" x14ac:dyDescent="0.25">
      <c r="A7" s="1"/>
      <c r="B7" s="9"/>
      <c r="C7" s="3"/>
      <c r="D7" s="3"/>
      <c r="E7" s="1"/>
      <c r="F7" s="4"/>
      <c r="G7" s="3"/>
    </row>
    <row r="8" spans="1:8" x14ac:dyDescent="0.25">
      <c r="A8" s="1"/>
      <c r="B8" s="10"/>
      <c r="C8" s="1"/>
      <c r="D8" s="1"/>
      <c r="E8" s="1"/>
      <c r="F8" s="5"/>
      <c r="G8" s="1"/>
    </row>
    <row r="9" spans="1:8" x14ac:dyDescent="0.25">
      <c r="A9" s="1"/>
      <c r="B9" s="10"/>
      <c r="C9" s="1"/>
      <c r="D9" s="1"/>
      <c r="E9" s="1"/>
      <c r="F9" s="5"/>
      <c r="G9" s="1"/>
    </row>
    <row r="10" spans="1:8" x14ac:dyDescent="0.25">
      <c r="A10" s="1"/>
      <c r="B10" s="10"/>
      <c r="C10" s="1"/>
      <c r="D10" s="1"/>
      <c r="E10" s="1"/>
      <c r="F10" s="5"/>
      <c r="G10" s="1"/>
    </row>
    <row r="11" spans="1:8" x14ac:dyDescent="0.25">
      <c r="A11" s="1"/>
      <c r="B11" s="10"/>
      <c r="C11" s="1"/>
      <c r="D11" s="1"/>
      <c r="E11" s="1"/>
      <c r="F11" s="5"/>
      <c r="G11" s="1"/>
    </row>
    <row r="12" spans="1:8" ht="15.75" thickBot="1" x14ac:dyDescent="0.3">
      <c r="A12" s="1"/>
      <c r="B12" s="26"/>
      <c r="C12" s="27"/>
      <c r="D12" s="27"/>
      <c r="E12" s="27"/>
      <c r="F12" s="28"/>
      <c r="G12" s="27"/>
    </row>
    <row r="13" spans="1:8" ht="15.75" thickBot="1" x14ac:dyDescent="0.3">
      <c r="A13" s="1"/>
      <c r="B13" s="49" t="s">
        <v>42</v>
      </c>
      <c r="C13" s="50"/>
      <c r="D13" s="50"/>
      <c r="E13" s="50"/>
      <c r="F13" s="50"/>
      <c r="G13" s="51"/>
    </row>
    <row r="14" spans="1:8" x14ac:dyDescent="0.25">
      <c r="A14" s="1">
        <v>3</v>
      </c>
      <c r="B14" s="10" t="s">
        <v>135</v>
      </c>
      <c r="C14" s="1" t="s">
        <v>136</v>
      </c>
      <c r="D14" s="1">
        <v>88.5</v>
      </c>
      <c r="E14" s="1">
        <v>85</v>
      </c>
      <c r="F14" s="5">
        <v>14</v>
      </c>
      <c r="G14" s="1" t="s">
        <v>137</v>
      </c>
    </row>
    <row r="15" spans="1:8" x14ac:dyDescent="0.25">
      <c r="A15" s="1">
        <v>2</v>
      </c>
      <c r="B15" s="10" t="s">
        <v>72</v>
      </c>
      <c r="C15" s="1" t="s">
        <v>73</v>
      </c>
      <c r="D15" s="1">
        <v>76.599999999999994</v>
      </c>
      <c r="E15" s="1">
        <v>75</v>
      </c>
      <c r="F15" s="5">
        <v>15</v>
      </c>
      <c r="G15" s="1" t="s">
        <v>71</v>
      </c>
      <c r="H15" s="41">
        <f>D15/F15</f>
        <v>5.1066666666666665</v>
      </c>
    </row>
    <row r="16" spans="1:8" x14ac:dyDescent="0.25">
      <c r="A16" s="1">
        <v>1</v>
      </c>
      <c r="B16" s="9" t="s">
        <v>67</v>
      </c>
      <c r="C16" s="3" t="s">
        <v>68</v>
      </c>
      <c r="D16" s="3">
        <v>73.5</v>
      </c>
      <c r="E16" s="3">
        <v>70</v>
      </c>
      <c r="F16" s="23">
        <v>15</v>
      </c>
      <c r="G16" s="3" t="s">
        <v>71</v>
      </c>
      <c r="H16" s="41">
        <f>D16/F16</f>
        <v>4.9000000000000004</v>
      </c>
    </row>
    <row r="17" spans="1:7" x14ac:dyDescent="0.25">
      <c r="A17" s="1"/>
      <c r="B17" s="10"/>
      <c r="C17" s="1"/>
      <c r="D17" s="1"/>
      <c r="E17" s="1"/>
      <c r="F17" s="5"/>
      <c r="G17" s="1"/>
    </row>
    <row r="18" spans="1:7" x14ac:dyDescent="0.25">
      <c r="A18" s="1"/>
      <c r="B18" s="10"/>
      <c r="C18" s="1"/>
      <c r="D18" s="1"/>
      <c r="E18" s="1"/>
      <c r="F18" s="5"/>
      <c r="G18" s="1"/>
    </row>
    <row r="19" spans="1:7" x14ac:dyDescent="0.25">
      <c r="A19" s="1"/>
    </row>
    <row r="20" spans="1:7" x14ac:dyDescent="0.25">
      <c r="A20" s="1"/>
      <c r="B20" s="10"/>
      <c r="C20" s="1"/>
      <c r="D20" s="1"/>
      <c r="E20" s="1"/>
      <c r="F20" s="5"/>
      <c r="G20" s="1"/>
    </row>
    <row r="21" spans="1:7" x14ac:dyDescent="0.25">
      <c r="A21" s="1"/>
      <c r="B21" s="10"/>
      <c r="C21" s="1"/>
      <c r="D21" s="1"/>
      <c r="E21" s="1"/>
      <c r="F21" s="5"/>
      <c r="G21" s="1"/>
    </row>
    <row r="22" spans="1:7" ht="15.75" thickBot="1" x14ac:dyDescent="0.3">
      <c r="A22" s="2"/>
      <c r="B22" s="12"/>
      <c r="C22" s="2"/>
      <c r="D22" s="2"/>
      <c r="E22" s="2"/>
      <c r="F22" s="13"/>
      <c r="G22" s="2"/>
    </row>
  </sheetData>
  <sortState xmlns:xlrd2="http://schemas.microsoft.com/office/spreadsheetml/2017/richdata2" ref="A15:G17">
    <sortCondition ref="A15"/>
  </sortState>
  <mergeCells count="2">
    <mergeCell ref="A2:A3"/>
    <mergeCell ref="B13:G1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95"/>
  <sheetViews>
    <sheetView zoomScale="115" zoomScaleNormal="115" workbookViewId="0">
      <selection activeCell="J15" sqref="J15"/>
    </sheetView>
  </sheetViews>
  <sheetFormatPr baseColWidth="10" defaultRowHeight="15" x14ac:dyDescent="0.25"/>
  <cols>
    <col min="1" max="1" width="5.5703125" customWidth="1"/>
    <col min="4" max="4" width="18.85546875" customWidth="1"/>
    <col min="5" max="5" width="29.5703125" bestFit="1" customWidth="1"/>
    <col min="6" max="6" width="15.5703125" customWidth="1"/>
  </cols>
  <sheetData>
    <row r="1" spans="1:6" ht="15.75" thickBot="1" x14ac:dyDescent="0.3"/>
    <row r="2" spans="1:6" ht="15.75" thickBot="1" x14ac:dyDescent="0.3">
      <c r="A2" s="55" t="s">
        <v>26</v>
      </c>
      <c r="B2" s="56"/>
      <c r="C2" s="56"/>
      <c r="D2" s="56"/>
      <c r="E2" s="56"/>
      <c r="F2" s="57"/>
    </row>
    <row r="3" spans="1:6" ht="15.75" thickBot="1" x14ac:dyDescent="0.3">
      <c r="A3" s="19"/>
      <c r="F3" s="20"/>
    </row>
    <row r="4" spans="1:6" ht="15.75" thickBot="1" x14ac:dyDescent="0.3">
      <c r="A4" s="52" t="s">
        <v>146</v>
      </c>
      <c r="B4" s="58"/>
      <c r="C4" s="58"/>
      <c r="D4" s="58"/>
      <c r="E4" s="53"/>
      <c r="F4" s="54"/>
    </row>
    <row r="5" spans="1:6" x14ac:dyDescent="0.25">
      <c r="A5" s="19">
        <v>1</v>
      </c>
      <c r="B5" s="30" t="s">
        <v>69</v>
      </c>
      <c r="C5" s="30" t="s">
        <v>70</v>
      </c>
      <c r="D5" s="30"/>
      <c r="E5" s="30" t="s">
        <v>71</v>
      </c>
      <c r="F5" s="20"/>
    </row>
    <row r="6" spans="1:6" ht="15.75" thickBot="1" x14ac:dyDescent="0.3">
      <c r="A6" s="19">
        <v>2</v>
      </c>
      <c r="B6" s="31" t="s">
        <v>96</v>
      </c>
      <c r="C6" s="31" t="s">
        <v>97</v>
      </c>
      <c r="D6" s="31"/>
      <c r="E6" s="31" t="s">
        <v>25</v>
      </c>
      <c r="F6" s="20"/>
    </row>
    <row r="7" spans="1:6" ht="15.75" thickBot="1" x14ac:dyDescent="0.3">
      <c r="A7" s="52" t="s">
        <v>147</v>
      </c>
      <c r="B7" s="61"/>
      <c r="C7" s="61"/>
      <c r="D7" s="61"/>
      <c r="E7" s="53"/>
      <c r="F7" s="54"/>
    </row>
    <row r="8" spans="1:6" x14ac:dyDescent="0.25">
      <c r="A8" s="35"/>
      <c r="F8" s="32"/>
    </row>
    <row r="9" spans="1:6" x14ac:dyDescent="0.25">
      <c r="A9" s="36">
        <v>1</v>
      </c>
      <c r="B9" t="s">
        <v>129</v>
      </c>
      <c r="C9" t="s">
        <v>130</v>
      </c>
      <c r="E9" t="s">
        <v>131</v>
      </c>
      <c r="F9" s="33"/>
    </row>
    <row r="10" spans="1:6" x14ac:dyDescent="0.25">
      <c r="A10" s="36">
        <v>2</v>
      </c>
      <c r="B10" t="s">
        <v>132</v>
      </c>
      <c r="C10" t="s">
        <v>133</v>
      </c>
      <c r="E10" t="s">
        <v>134</v>
      </c>
      <c r="F10" s="33"/>
    </row>
    <row r="11" spans="1:6" x14ac:dyDescent="0.25">
      <c r="A11" s="36">
        <v>3</v>
      </c>
      <c r="B11" t="s">
        <v>74</v>
      </c>
      <c r="C11" t="s">
        <v>75</v>
      </c>
      <c r="E11" t="s">
        <v>71</v>
      </c>
      <c r="F11" s="33"/>
    </row>
    <row r="12" spans="1:6" x14ac:dyDescent="0.25">
      <c r="A12" s="36">
        <v>4</v>
      </c>
      <c r="B12" t="s">
        <v>61</v>
      </c>
      <c r="C12" t="s">
        <v>62</v>
      </c>
      <c r="E12" t="s">
        <v>150</v>
      </c>
      <c r="F12" s="33"/>
    </row>
    <row r="13" spans="1:6" x14ac:dyDescent="0.25">
      <c r="A13" s="36">
        <v>5</v>
      </c>
      <c r="B13" t="s">
        <v>45</v>
      </c>
      <c r="C13" t="s">
        <v>46</v>
      </c>
      <c r="E13" t="s">
        <v>63</v>
      </c>
      <c r="F13" s="33"/>
    </row>
    <row r="14" spans="1:6" x14ac:dyDescent="0.25">
      <c r="A14" s="36"/>
      <c r="F14" s="33"/>
    </row>
    <row r="15" spans="1:6" ht="15.75" thickBot="1" x14ac:dyDescent="0.3">
      <c r="A15" s="37"/>
      <c r="F15" s="34"/>
    </row>
    <row r="16" spans="1:6" ht="15.75" thickBot="1" x14ac:dyDescent="0.3">
      <c r="A16" s="52" t="s">
        <v>27</v>
      </c>
      <c r="B16" s="53"/>
      <c r="C16" s="53"/>
      <c r="D16" s="53"/>
      <c r="E16" s="53"/>
      <c r="F16" s="54"/>
    </row>
    <row r="17" spans="1:7" x14ac:dyDescent="0.25">
      <c r="A17" s="35"/>
      <c r="F17" s="20"/>
      <c r="G17" s="24"/>
    </row>
    <row r="18" spans="1:7" x14ac:dyDescent="0.25">
      <c r="A18" s="36">
        <v>1</v>
      </c>
      <c r="B18" t="s">
        <v>67</v>
      </c>
      <c r="C18" t="s">
        <v>68</v>
      </c>
      <c r="E18" t="s">
        <v>71</v>
      </c>
      <c r="F18" s="20"/>
      <c r="G18" s="24"/>
    </row>
    <row r="19" spans="1:7" x14ac:dyDescent="0.25">
      <c r="A19" s="36">
        <v>2</v>
      </c>
      <c r="B19" t="s">
        <v>72</v>
      </c>
      <c r="C19" t="s">
        <v>73</v>
      </c>
      <c r="E19" t="s">
        <v>71</v>
      </c>
      <c r="F19" s="20"/>
      <c r="G19" s="24"/>
    </row>
    <row r="20" spans="1:7" x14ac:dyDescent="0.25">
      <c r="A20" s="36">
        <v>3</v>
      </c>
      <c r="B20" t="s">
        <v>135</v>
      </c>
      <c r="C20" t="s">
        <v>136</v>
      </c>
      <c r="E20" t="s">
        <v>137</v>
      </c>
      <c r="F20" s="20"/>
      <c r="G20" s="24"/>
    </row>
    <row r="21" spans="1:7" ht="15.75" thickBot="1" x14ac:dyDescent="0.3">
      <c r="A21" s="37"/>
      <c r="F21" s="20"/>
    </row>
    <row r="22" spans="1:7" ht="15.75" thickBot="1" x14ac:dyDescent="0.3">
      <c r="A22" s="52" t="s">
        <v>28</v>
      </c>
      <c r="B22" s="53"/>
      <c r="C22" s="53"/>
      <c r="D22" s="53"/>
      <c r="E22" s="53"/>
      <c r="F22" s="54"/>
    </row>
    <row r="23" spans="1:7" x14ac:dyDescent="0.25">
      <c r="A23" s="35"/>
      <c r="F23" s="20"/>
    </row>
    <row r="24" spans="1:7" x14ac:dyDescent="0.25">
      <c r="A24" s="36">
        <v>1</v>
      </c>
      <c r="B24" t="s">
        <v>93</v>
      </c>
      <c r="C24" t="s">
        <v>91</v>
      </c>
      <c r="E24" t="s">
        <v>92</v>
      </c>
      <c r="F24" s="20"/>
    </row>
    <row r="25" spans="1:7" x14ac:dyDescent="0.25">
      <c r="A25" s="36">
        <v>2</v>
      </c>
      <c r="B25" t="s">
        <v>114</v>
      </c>
      <c r="C25" t="s">
        <v>80</v>
      </c>
      <c r="E25" t="s">
        <v>92</v>
      </c>
      <c r="F25" s="20"/>
    </row>
    <row r="26" spans="1:7" x14ac:dyDescent="0.25">
      <c r="A26" s="36">
        <v>3</v>
      </c>
      <c r="B26" t="s">
        <v>116</v>
      </c>
      <c r="C26" t="s">
        <v>115</v>
      </c>
      <c r="E26" t="s">
        <v>92</v>
      </c>
      <c r="F26" s="20"/>
    </row>
    <row r="27" spans="1:7" x14ac:dyDescent="0.25">
      <c r="A27" s="36">
        <v>4</v>
      </c>
      <c r="B27" t="s">
        <v>138</v>
      </c>
      <c r="C27" t="s">
        <v>139</v>
      </c>
      <c r="E27" t="s">
        <v>140</v>
      </c>
      <c r="F27" s="20"/>
    </row>
    <row r="28" spans="1:7" x14ac:dyDescent="0.25">
      <c r="A28" s="36"/>
      <c r="F28" s="20"/>
    </row>
    <row r="29" spans="1:7" ht="15.75" thickBot="1" x14ac:dyDescent="0.3">
      <c r="A29" s="37"/>
      <c r="F29" s="20"/>
    </row>
    <row r="30" spans="1:7" x14ac:dyDescent="0.25">
      <c r="A30" s="59" t="s">
        <v>30</v>
      </c>
      <c r="B30" s="58"/>
      <c r="C30" s="58"/>
      <c r="D30" s="58"/>
      <c r="E30" s="58"/>
      <c r="F30" s="60"/>
    </row>
    <row r="31" spans="1:7" x14ac:dyDescent="0.25">
      <c r="A31" s="36"/>
      <c r="F31" s="20"/>
    </row>
    <row r="32" spans="1:7" x14ac:dyDescent="0.25">
      <c r="A32" s="36">
        <v>1</v>
      </c>
      <c r="B32" t="s">
        <v>52</v>
      </c>
      <c r="C32" t="s">
        <v>53</v>
      </c>
      <c r="E32" t="s">
        <v>29</v>
      </c>
      <c r="F32" s="20"/>
    </row>
    <row r="33" spans="1:6" x14ac:dyDescent="0.25">
      <c r="A33" s="36">
        <v>2</v>
      </c>
      <c r="B33" t="s">
        <v>17</v>
      </c>
      <c r="C33" t="s">
        <v>141</v>
      </c>
      <c r="E33" t="s">
        <v>142</v>
      </c>
      <c r="F33" s="20"/>
    </row>
    <row r="34" spans="1:6" x14ac:dyDescent="0.25">
      <c r="A34" s="36">
        <v>3</v>
      </c>
      <c r="B34" t="s">
        <v>76</v>
      </c>
      <c r="C34" t="s">
        <v>77</v>
      </c>
      <c r="E34" t="s">
        <v>78</v>
      </c>
      <c r="F34" s="20"/>
    </row>
    <row r="35" spans="1:6" x14ac:dyDescent="0.25">
      <c r="A35" s="36">
        <v>4</v>
      </c>
      <c r="B35" t="s">
        <v>20</v>
      </c>
      <c r="C35" t="s">
        <v>19</v>
      </c>
      <c r="E35" t="s">
        <v>25</v>
      </c>
      <c r="F35" s="20"/>
    </row>
    <row r="36" spans="1:6" x14ac:dyDescent="0.25">
      <c r="A36" s="36">
        <v>5</v>
      </c>
      <c r="B36" t="s">
        <v>120</v>
      </c>
      <c r="C36" t="s">
        <v>121</v>
      </c>
      <c r="E36" t="s">
        <v>122</v>
      </c>
      <c r="F36" s="20"/>
    </row>
    <row r="37" spans="1:6" x14ac:dyDescent="0.25">
      <c r="A37" s="36">
        <v>6</v>
      </c>
      <c r="B37" t="s">
        <v>143</v>
      </c>
      <c r="C37" t="s">
        <v>144</v>
      </c>
      <c r="E37" t="s">
        <v>145</v>
      </c>
      <c r="F37" s="20"/>
    </row>
    <row r="38" spans="1:6" x14ac:dyDescent="0.25">
      <c r="A38" s="36">
        <v>7</v>
      </c>
      <c r="B38" t="s">
        <v>98</v>
      </c>
      <c r="C38" t="s">
        <v>99</v>
      </c>
      <c r="E38" t="s">
        <v>100</v>
      </c>
      <c r="F38" s="20"/>
    </row>
    <row r="39" spans="1:6" x14ac:dyDescent="0.25">
      <c r="A39" s="36"/>
      <c r="F39" s="20"/>
    </row>
    <row r="40" spans="1:6" x14ac:dyDescent="0.25">
      <c r="A40" s="36"/>
      <c r="F40" s="20"/>
    </row>
    <row r="41" spans="1:6" ht="15.75" thickBot="1" x14ac:dyDescent="0.3">
      <c r="A41" s="37"/>
      <c r="F41" s="20"/>
    </row>
    <row r="42" spans="1:6" ht="15.75" thickBot="1" x14ac:dyDescent="0.3">
      <c r="A42" s="52" t="s">
        <v>33</v>
      </c>
      <c r="B42" s="53"/>
      <c r="C42" s="53"/>
      <c r="D42" s="53"/>
      <c r="E42" s="53"/>
      <c r="F42" s="54"/>
    </row>
    <row r="43" spans="1:6" x14ac:dyDescent="0.25">
      <c r="A43" s="35"/>
      <c r="F43" s="32"/>
    </row>
    <row r="44" spans="1:6" x14ac:dyDescent="0.25">
      <c r="A44" s="36">
        <v>1</v>
      </c>
      <c r="B44" t="s">
        <v>21</v>
      </c>
      <c r="C44" t="s">
        <v>110</v>
      </c>
      <c r="E44" t="s">
        <v>107</v>
      </c>
      <c r="F44" s="33"/>
    </row>
    <row r="45" spans="1:6" x14ac:dyDescent="0.25">
      <c r="A45" s="36">
        <v>2</v>
      </c>
      <c r="B45" t="s">
        <v>111</v>
      </c>
      <c r="C45" t="s">
        <v>112</v>
      </c>
      <c r="E45" t="s">
        <v>113</v>
      </c>
      <c r="F45" s="33"/>
    </row>
    <row r="46" spans="1:6" x14ac:dyDescent="0.25">
      <c r="A46" s="36">
        <v>3</v>
      </c>
      <c r="B46" t="s">
        <v>54</v>
      </c>
      <c r="C46" t="s">
        <v>55</v>
      </c>
      <c r="E46" t="s">
        <v>56</v>
      </c>
      <c r="F46" s="33"/>
    </row>
    <row r="47" spans="1:6" ht="15.75" thickBot="1" x14ac:dyDescent="0.3">
      <c r="A47" s="37"/>
      <c r="F47" s="34"/>
    </row>
    <row r="48" spans="1:6" ht="15.75" thickBot="1" x14ac:dyDescent="0.3">
      <c r="A48" s="52" t="s">
        <v>34</v>
      </c>
      <c r="B48" s="53"/>
      <c r="C48" s="53"/>
      <c r="D48" s="53"/>
      <c r="E48" s="53"/>
      <c r="F48" s="54"/>
    </row>
    <row r="49" spans="1:11" x14ac:dyDescent="0.25">
      <c r="A49" s="35"/>
      <c r="F49" s="20"/>
    </row>
    <row r="50" spans="1:11" x14ac:dyDescent="0.25">
      <c r="F50" s="20"/>
    </row>
    <row r="51" spans="1:11" x14ac:dyDescent="0.25">
      <c r="A51">
        <v>2</v>
      </c>
      <c r="B51" t="s">
        <v>151</v>
      </c>
      <c r="C51" t="s">
        <v>152</v>
      </c>
      <c r="E51" t="s">
        <v>153</v>
      </c>
      <c r="F51" s="20"/>
    </row>
    <row r="52" spans="1:11" ht="19.899999999999999" customHeight="1" x14ac:dyDescent="0.25">
      <c r="A52" s="36">
        <v>1</v>
      </c>
      <c r="B52" t="s">
        <v>22</v>
      </c>
      <c r="C52" t="s">
        <v>106</v>
      </c>
      <c r="E52" t="s">
        <v>107</v>
      </c>
      <c r="F52" s="20"/>
    </row>
    <row r="53" spans="1:11" ht="81.599999999999994" customHeight="1" thickBot="1" x14ac:dyDescent="0.3">
      <c r="F53" s="20"/>
    </row>
    <row r="54" spans="1:11" ht="15.75" thickBot="1" x14ac:dyDescent="0.3">
      <c r="A54" s="55" t="s">
        <v>35</v>
      </c>
      <c r="B54" s="56"/>
      <c r="C54" s="56"/>
      <c r="D54" s="56"/>
      <c r="E54" s="56"/>
      <c r="F54" s="57"/>
    </row>
    <row r="55" spans="1:11" x14ac:dyDescent="0.25">
      <c r="A55" s="35"/>
      <c r="F55" s="20"/>
    </row>
    <row r="56" spans="1:11" ht="15.75" thickBot="1" x14ac:dyDescent="0.3">
      <c r="A56" s="37"/>
      <c r="F56" s="20"/>
      <c r="K56" s="24"/>
    </row>
    <row r="57" spans="1:11" ht="15.75" thickBot="1" x14ac:dyDescent="0.3">
      <c r="A57" s="52" t="s">
        <v>148</v>
      </c>
      <c r="B57" s="53"/>
      <c r="C57" s="53"/>
      <c r="D57" s="53"/>
      <c r="E57" s="53"/>
      <c r="F57" s="54"/>
    </row>
    <row r="58" spans="1:11" x14ac:dyDescent="0.25">
      <c r="A58" s="35"/>
      <c r="F58" s="20"/>
    </row>
    <row r="59" spans="1:11" x14ac:dyDescent="0.25">
      <c r="A59" s="36">
        <v>1</v>
      </c>
      <c r="B59" t="s">
        <v>50</v>
      </c>
      <c r="C59" t="s">
        <v>51</v>
      </c>
      <c r="E59" t="s">
        <v>60</v>
      </c>
      <c r="F59" s="20"/>
    </row>
    <row r="60" spans="1:11" x14ac:dyDescent="0.25">
      <c r="A60" s="36">
        <v>3</v>
      </c>
      <c r="B60" t="s">
        <v>94</v>
      </c>
      <c r="C60" t="s">
        <v>95</v>
      </c>
      <c r="E60" t="s">
        <v>59</v>
      </c>
      <c r="F60" s="20"/>
    </row>
    <row r="61" spans="1:11" x14ac:dyDescent="0.25">
      <c r="A61" s="36">
        <v>2</v>
      </c>
      <c r="B61" t="s">
        <v>18</v>
      </c>
      <c r="C61" t="s">
        <v>88</v>
      </c>
      <c r="E61" t="s">
        <v>89</v>
      </c>
      <c r="F61" s="20"/>
    </row>
    <row r="62" spans="1:11" ht="15.75" thickBot="1" x14ac:dyDescent="0.3">
      <c r="A62" s="37"/>
      <c r="F62" s="20"/>
    </row>
    <row r="63" spans="1:11" ht="15.75" thickBot="1" x14ac:dyDescent="0.3">
      <c r="A63" s="52" t="s">
        <v>36</v>
      </c>
      <c r="B63" s="53"/>
      <c r="C63" s="53"/>
      <c r="D63" s="53"/>
      <c r="E63" s="53"/>
      <c r="F63" s="54"/>
    </row>
    <row r="64" spans="1:11" x14ac:dyDescent="0.25">
      <c r="A64" s="35"/>
      <c r="F64" s="20"/>
    </row>
    <row r="65" spans="1:6" x14ac:dyDescent="0.25">
      <c r="A65" s="36">
        <v>1</v>
      </c>
      <c r="B65" t="s">
        <v>149</v>
      </c>
      <c r="C65" t="s">
        <v>95</v>
      </c>
      <c r="E65" t="s">
        <v>109</v>
      </c>
      <c r="F65" s="20"/>
    </row>
    <row r="66" spans="1:6" x14ac:dyDescent="0.25">
      <c r="A66" s="36">
        <v>2</v>
      </c>
      <c r="B66" t="s">
        <v>38</v>
      </c>
      <c r="C66" t="s">
        <v>90</v>
      </c>
      <c r="E66" t="s">
        <v>37</v>
      </c>
      <c r="F66" s="20"/>
    </row>
    <row r="67" spans="1:6" x14ac:dyDescent="0.25">
      <c r="A67" s="36">
        <v>3</v>
      </c>
      <c r="B67" t="s">
        <v>31</v>
      </c>
      <c r="C67" t="s">
        <v>32</v>
      </c>
      <c r="E67" t="s">
        <v>137</v>
      </c>
      <c r="F67" s="20"/>
    </row>
    <row r="68" spans="1:6" x14ac:dyDescent="0.25">
      <c r="A68" s="36"/>
      <c r="F68" s="20"/>
    </row>
    <row r="69" spans="1:6" ht="15.75" thickBot="1" x14ac:dyDescent="0.3">
      <c r="A69" s="37"/>
      <c r="F69" s="20"/>
    </row>
    <row r="70" spans="1:6" ht="15.75" thickBot="1" x14ac:dyDescent="0.3">
      <c r="A70" s="52" t="s">
        <v>39</v>
      </c>
      <c r="B70" s="53"/>
      <c r="C70" s="53"/>
      <c r="D70" s="53"/>
      <c r="E70" s="53"/>
      <c r="F70" s="54"/>
    </row>
    <row r="71" spans="1:6" x14ac:dyDescent="0.25">
      <c r="A71" s="35"/>
      <c r="F71" s="32"/>
    </row>
    <row r="72" spans="1:6" x14ac:dyDescent="0.25">
      <c r="A72" s="36">
        <v>1</v>
      </c>
      <c r="B72" t="s">
        <v>117</v>
      </c>
      <c r="C72" t="s">
        <v>99</v>
      </c>
      <c r="E72" t="s">
        <v>92</v>
      </c>
      <c r="F72" s="33"/>
    </row>
    <row r="73" spans="1:6" x14ac:dyDescent="0.25">
      <c r="A73" s="36">
        <v>2</v>
      </c>
      <c r="B73" t="s">
        <v>85</v>
      </c>
      <c r="C73" t="s">
        <v>86</v>
      </c>
      <c r="E73" t="s">
        <v>87</v>
      </c>
      <c r="F73" s="33"/>
    </row>
    <row r="74" spans="1:6" x14ac:dyDescent="0.25">
      <c r="A74" s="36">
        <v>3</v>
      </c>
      <c r="B74" t="s">
        <v>47</v>
      </c>
      <c r="C74" t="s">
        <v>48</v>
      </c>
      <c r="E74" t="s">
        <v>49</v>
      </c>
      <c r="F74" s="33"/>
    </row>
    <row r="75" spans="1:6" x14ac:dyDescent="0.25">
      <c r="A75" s="36">
        <v>4</v>
      </c>
      <c r="B75" t="s">
        <v>65</v>
      </c>
      <c r="C75" t="s">
        <v>66</v>
      </c>
      <c r="E75" t="s">
        <v>64</v>
      </c>
      <c r="F75" s="33"/>
    </row>
    <row r="76" spans="1:6" x14ac:dyDescent="0.25">
      <c r="A76" s="36">
        <v>5</v>
      </c>
      <c r="B76" t="s">
        <v>82</v>
      </c>
      <c r="C76" t="s">
        <v>83</v>
      </c>
      <c r="E76" t="s">
        <v>84</v>
      </c>
      <c r="F76" s="33"/>
    </row>
    <row r="77" spans="1:6" x14ac:dyDescent="0.25">
      <c r="A77" s="36"/>
      <c r="F77" s="33"/>
    </row>
    <row r="78" spans="1:6" x14ac:dyDescent="0.25">
      <c r="A78" s="36"/>
      <c r="F78" s="33"/>
    </row>
    <row r="79" spans="1:6" ht="15.75" thickBot="1" x14ac:dyDescent="0.3">
      <c r="A79" s="37"/>
      <c r="F79" s="34"/>
    </row>
    <row r="80" spans="1:6" ht="15.75" thickBot="1" x14ac:dyDescent="0.3">
      <c r="A80" s="52" t="s">
        <v>40</v>
      </c>
      <c r="B80" s="53"/>
      <c r="C80" s="53"/>
      <c r="D80" s="53"/>
      <c r="E80" s="53"/>
      <c r="F80" s="54"/>
    </row>
    <row r="81" spans="1:6" x14ac:dyDescent="0.25">
      <c r="A81" s="35"/>
      <c r="F81" s="20"/>
    </row>
    <row r="82" spans="1:6" x14ac:dyDescent="0.25">
      <c r="A82" s="36">
        <v>1</v>
      </c>
      <c r="B82" t="s">
        <v>57</v>
      </c>
      <c r="C82" t="s">
        <v>58</v>
      </c>
      <c r="E82" t="s">
        <v>59</v>
      </c>
      <c r="F82" s="20"/>
    </row>
    <row r="83" spans="1:6" x14ac:dyDescent="0.25">
      <c r="A83" s="36">
        <v>2</v>
      </c>
      <c r="B83" t="s">
        <v>102</v>
      </c>
      <c r="C83" t="s">
        <v>101</v>
      </c>
      <c r="E83" t="s">
        <v>103</v>
      </c>
      <c r="F83" s="20"/>
    </row>
    <row r="84" spans="1:6" x14ac:dyDescent="0.25">
      <c r="A84" s="36">
        <v>3</v>
      </c>
      <c r="B84" t="s">
        <v>118</v>
      </c>
      <c r="C84" t="s">
        <v>119</v>
      </c>
      <c r="E84" t="s">
        <v>108</v>
      </c>
      <c r="F84" s="20"/>
    </row>
    <row r="85" spans="1:6" x14ac:dyDescent="0.25">
      <c r="A85" s="36">
        <v>4</v>
      </c>
      <c r="B85" t="s">
        <v>126</v>
      </c>
      <c r="C85" t="s">
        <v>127</v>
      </c>
      <c r="E85" t="s">
        <v>128</v>
      </c>
      <c r="F85" s="20"/>
    </row>
    <row r="86" spans="1:6" ht="15.75" thickBot="1" x14ac:dyDescent="0.3">
      <c r="A86" s="37"/>
      <c r="F86" s="20"/>
    </row>
    <row r="87" spans="1:6" ht="15.75" thickBot="1" x14ac:dyDescent="0.3">
      <c r="A87" s="52" t="s">
        <v>41</v>
      </c>
      <c r="B87" s="53"/>
      <c r="C87" s="53"/>
      <c r="D87" s="53"/>
      <c r="E87" s="53"/>
      <c r="F87" s="54"/>
    </row>
    <row r="88" spans="1:6" x14ac:dyDescent="0.25">
      <c r="A88" s="35"/>
      <c r="F88" s="20"/>
    </row>
    <row r="89" spans="1:6" x14ac:dyDescent="0.25">
      <c r="A89" s="36">
        <v>1</v>
      </c>
      <c r="B89" t="s">
        <v>123</v>
      </c>
      <c r="C89" t="s">
        <v>124</v>
      </c>
      <c r="E89" t="s">
        <v>125</v>
      </c>
      <c r="F89" s="20"/>
    </row>
    <row r="90" spans="1:6" x14ac:dyDescent="0.25">
      <c r="A90" s="36">
        <v>2</v>
      </c>
      <c r="B90" t="s">
        <v>104</v>
      </c>
      <c r="C90" t="s">
        <v>105</v>
      </c>
      <c r="E90" t="s">
        <v>92</v>
      </c>
      <c r="F90" s="20"/>
    </row>
    <row r="91" spans="1:6" x14ac:dyDescent="0.25">
      <c r="A91" s="36">
        <v>3</v>
      </c>
      <c r="B91" t="s">
        <v>43</v>
      </c>
      <c r="C91" t="s">
        <v>44</v>
      </c>
      <c r="F91" s="20"/>
    </row>
    <row r="92" spans="1:6" x14ac:dyDescent="0.25">
      <c r="A92" s="36">
        <v>4</v>
      </c>
      <c r="B92" t="s">
        <v>79</v>
      </c>
      <c r="C92" t="s">
        <v>80</v>
      </c>
      <c r="E92" t="s">
        <v>81</v>
      </c>
      <c r="F92" s="20"/>
    </row>
    <row r="93" spans="1:6" x14ac:dyDescent="0.25">
      <c r="A93" s="36"/>
      <c r="F93" s="20"/>
    </row>
    <row r="94" spans="1:6" x14ac:dyDescent="0.25">
      <c r="A94" s="36"/>
      <c r="F94" s="20"/>
    </row>
    <row r="95" spans="1:6" ht="15.75" thickBot="1" x14ac:dyDescent="0.3">
      <c r="A95" s="37"/>
      <c r="B95" s="21"/>
      <c r="C95" s="21"/>
      <c r="D95" s="21"/>
      <c r="E95" s="21"/>
      <c r="F95" s="22"/>
    </row>
  </sheetData>
  <mergeCells count="14">
    <mergeCell ref="A48:F48"/>
    <mergeCell ref="A54:F54"/>
    <mergeCell ref="A57:F57"/>
    <mergeCell ref="A63:F63"/>
    <mergeCell ref="A87:F87"/>
    <mergeCell ref="A80:F80"/>
    <mergeCell ref="A70:F70"/>
    <mergeCell ref="A42:F42"/>
    <mergeCell ref="A2:F2"/>
    <mergeCell ref="A4:F4"/>
    <mergeCell ref="A16:F16"/>
    <mergeCell ref="A22:F22"/>
    <mergeCell ref="A30:F30"/>
    <mergeCell ref="A7:F7"/>
  </mergeCells>
  <pageMargins left="0.51181102362204722" right="0.11811023622047245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45"/>
  <sheetViews>
    <sheetView topLeftCell="A27" zoomScale="85" zoomScaleNormal="85" workbookViewId="0">
      <selection activeCell="I7" sqref="I7"/>
    </sheetView>
  </sheetViews>
  <sheetFormatPr baseColWidth="10" defaultRowHeight="15" x14ac:dyDescent="0.25"/>
  <cols>
    <col min="1" max="1" width="22.7109375" customWidth="1"/>
    <col min="2" max="2" width="20.85546875" customWidth="1"/>
    <col min="3" max="3" width="14.42578125" customWidth="1"/>
    <col min="4" max="4" width="15.28515625" customWidth="1"/>
    <col min="5" max="5" width="22.140625" customWidth="1"/>
    <col min="7" max="7" width="11.5703125" bestFit="1" customWidth="1"/>
  </cols>
  <sheetData>
    <row r="1" spans="1:7" ht="28.5" x14ac:dyDescent="0.45">
      <c r="A1" s="62" t="s">
        <v>157</v>
      </c>
      <c r="B1" s="62"/>
      <c r="C1" s="62"/>
      <c r="D1" s="62"/>
      <c r="E1" s="63"/>
    </row>
    <row r="2" spans="1:7" ht="54" customHeight="1" x14ac:dyDescent="0.25">
      <c r="A2" s="38" t="s">
        <v>0</v>
      </c>
      <c r="B2" s="38" t="s">
        <v>1</v>
      </c>
      <c r="C2" s="39" t="s">
        <v>154</v>
      </c>
      <c r="D2" s="39" t="s">
        <v>155</v>
      </c>
      <c r="E2" s="39" t="s">
        <v>156</v>
      </c>
    </row>
    <row r="3" spans="1:7" ht="26.25" x14ac:dyDescent="0.4">
      <c r="A3" s="40" t="s">
        <v>96</v>
      </c>
      <c r="B3" s="40" t="s">
        <v>159</v>
      </c>
      <c r="C3" s="40">
        <v>22.5</v>
      </c>
      <c r="D3" s="40"/>
      <c r="E3" s="40">
        <f>C3*D3</f>
        <v>0</v>
      </c>
      <c r="F3" s="25"/>
      <c r="G3" s="25"/>
    </row>
    <row r="4" spans="1:7" ht="26.25" x14ac:dyDescent="0.4">
      <c r="A4" s="40" t="s">
        <v>129</v>
      </c>
      <c r="B4" s="40" t="s">
        <v>130</v>
      </c>
      <c r="C4" s="40">
        <v>20</v>
      </c>
      <c r="D4" s="40">
        <v>69</v>
      </c>
      <c r="E4" s="40">
        <f>C4*D4</f>
        <v>1380</v>
      </c>
      <c r="F4" s="25"/>
      <c r="G4" s="25"/>
    </row>
    <row r="5" spans="1:7" ht="27" thickBot="1" x14ac:dyDescent="0.45">
      <c r="A5" s="40" t="s">
        <v>160</v>
      </c>
      <c r="B5" s="40" t="s">
        <v>62</v>
      </c>
      <c r="C5" s="40">
        <v>20</v>
      </c>
      <c r="D5" s="40">
        <v>109</v>
      </c>
      <c r="E5" s="40">
        <f t="shared" ref="E5:E7" si="0">C5*D5</f>
        <v>2180</v>
      </c>
      <c r="F5" s="25"/>
      <c r="G5" s="25"/>
    </row>
    <row r="6" spans="1:7" ht="28.5" x14ac:dyDescent="0.45">
      <c r="A6" s="62" t="s">
        <v>158</v>
      </c>
      <c r="B6" s="62"/>
      <c r="C6" s="62"/>
      <c r="D6" s="62"/>
      <c r="E6" s="63"/>
      <c r="F6" s="25"/>
      <c r="G6" s="25"/>
    </row>
    <row r="7" spans="1:7" ht="27" thickBot="1" x14ac:dyDescent="0.45">
      <c r="A7" s="40" t="s">
        <v>45</v>
      </c>
      <c r="B7" s="40" t="s">
        <v>24</v>
      </c>
      <c r="C7" s="40">
        <v>25</v>
      </c>
      <c r="D7" s="40"/>
      <c r="E7" s="40">
        <f t="shared" si="0"/>
        <v>0</v>
      </c>
      <c r="F7" s="25"/>
      <c r="G7" s="25"/>
    </row>
    <row r="8" spans="1:7" ht="28.5" x14ac:dyDescent="0.45">
      <c r="A8" s="62" t="s">
        <v>158</v>
      </c>
      <c r="B8" s="62"/>
      <c r="C8" s="62"/>
      <c r="D8" s="62"/>
      <c r="E8" s="63"/>
      <c r="F8" s="25"/>
      <c r="G8" s="25"/>
    </row>
    <row r="9" spans="1:7" ht="26.25" x14ac:dyDescent="0.4">
      <c r="A9" s="40" t="s">
        <v>132</v>
      </c>
      <c r="B9" s="40" t="s">
        <v>161</v>
      </c>
      <c r="C9" s="40">
        <v>30</v>
      </c>
      <c r="D9" s="40"/>
      <c r="E9" s="40">
        <f>C9*D9</f>
        <v>0</v>
      </c>
      <c r="F9" s="25"/>
      <c r="G9" s="25"/>
    </row>
    <row r="10" spans="1:7" ht="27" thickBot="1" x14ac:dyDescent="0.45">
      <c r="A10" s="40" t="s">
        <v>114</v>
      </c>
      <c r="B10" s="40" t="s">
        <v>162</v>
      </c>
      <c r="C10" s="40">
        <v>30</v>
      </c>
      <c r="D10" s="40"/>
      <c r="E10" s="40">
        <f t="shared" ref="E10:E14" si="1">C10*D10</f>
        <v>0</v>
      </c>
      <c r="F10" s="25"/>
      <c r="G10" s="25"/>
    </row>
    <row r="11" spans="1:7" ht="28.5" x14ac:dyDescent="0.45">
      <c r="A11" s="62" t="s">
        <v>158</v>
      </c>
      <c r="B11" s="62"/>
      <c r="C11" s="62"/>
      <c r="D11" s="62"/>
      <c r="E11" s="63"/>
      <c r="F11" s="25"/>
      <c r="G11" s="25"/>
    </row>
    <row r="12" spans="1:7" ht="26.25" x14ac:dyDescent="0.4">
      <c r="A12" s="40" t="s">
        <v>163</v>
      </c>
      <c r="B12" s="40" t="s">
        <v>136</v>
      </c>
      <c r="C12" s="40">
        <v>40</v>
      </c>
      <c r="D12" s="40"/>
      <c r="E12" s="40">
        <f t="shared" si="1"/>
        <v>0</v>
      </c>
      <c r="F12" s="25"/>
      <c r="G12" s="25"/>
    </row>
    <row r="13" spans="1:7" ht="26.25" x14ac:dyDescent="0.4">
      <c r="A13" s="40" t="s">
        <v>102</v>
      </c>
      <c r="B13" s="40" t="s">
        <v>164</v>
      </c>
      <c r="C13" s="40">
        <v>40</v>
      </c>
      <c r="D13" s="40"/>
      <c r="E13" s="40">
        <f t="shared" si="1"/>
        <v>0</v>
      </c>
      <c r="F13" s="25"/>
      <c r="G13" s="25"/>
    </row>
    <row r="14" spans="1:7" ht="27" thickBot="1" x14ac:dyDescent="0.45">
      <c r="A14" s="40" t="s">
        <v>57</v>
      </c>
      <c r="B14" s="40" t="s">
        <v>165</v>
      </c>
      <c r="C14" s="40">
        <v>40</v>
      </c>
      <c r="D14" s="40"/>
      <c r="E14" s="40">
        <f t="shared" si="1"/>
        <v>0</v>
      </c>
      <c r="F14" s="25"/>
      <c r="G14" s="25"/>
    </row>
    <row r="15" spans="1:7" ht="28.5" x14ac:dyDescent="0.45">
      <c r="A15" s="62" t="s">
        <v>158</v>
      </c>
      <c r="B15" s="62"/>
      <c r="C15" s="62"/>
      <c r="D15" s="62"/>
      <c r="E15" s="63"/>
      <c r="F15" s="25"/>
      <c r="G15" s="25"/>
    </row>
    <row r="16" spans="1:7" ht="26.25" x14ac:dyDescent="0.4">
      <c r="A16" s="40" t="s">
        <v>138</v>
      </c>
      <c r="B16" s="40" t="s">
        <v>139</v>
      </c>
      <c r="C16" s="40">
        <v>45</v>
      </c>
      <c r="D16" s="40"/>
      <c r="E16" s="40">
        <f>C16*D16</f>
        <v>0</v>
      </c>
      <c r="F16" s="25"/>
      <c r="G16" s="25"/>
    </row>
    <row r="17" spans="1:7" ht="26.25" x14ac:dyDescent="0.4">
      <c r="A17" s="40" t="s">
        <v>17</v>
      </c>
      <c r="B17" s="40" t="s">
        <v>166</v>
      </c>
      <c r="C17" s="40">
        <v>45</v>
      </c>
      <c r="D17" s="40"/>
      <c r="E17" s="40">
        <f t="shared" ref="E17:E22" si="2">C17*D17</f>
        <v>0</v>
      </c>
      <c r="F17" s="25"/>
      <c r="G17" s="25"/>
    </row>
    <row r="18" spans="1:7" ht="27" thickBot="1" x14ac:dyDescent="0.45">
      <c r="A18" s="40" t="s">
        <v>167</v>
      </c>
      <c r="B18" s="40" t="s">
        <v>90</v>
      </c>
      <c r="C18" s="40">
        <v>45</v>
      </c>
      <c r="D18" s="40"/>
      <c r="E18" s="40">
        <f t="shared" si="2"/>
        <v>0</v>
      </c>
      <c r="F18" s="25"/>
      <c r="G18" s="25"/>
    </row>
    <row r="19" spans="1:7" ht="28.5" x14ac:dyDescent="0.45">
      <c r="A19" s="62" t="s">
        <v>158</v>
      </c>
      <c r="B19" s="62"/>
      <c r="C19" s="62"/>
      <c r="D19" s="62"/>
      <c r="E19" s="63"/>
      <c r="F19" s="25"/>
      <c r="G19" s="25"/>
    </row>
    <row r="20" spans="1:7" ht="26.25" x14ac:dyDescent="0.4">
      <c r="A20" s="40" t="s">
        <v>168</v>
      </c>
      <c r="B20" s="40" t="s">
        <v>169</v>
      </c>
      <c r="C20" s="40">
        <v>50</v>
      </c>
      <c r="D20" s="40"/>
      <c r="E20" s="40">
        <f t="shared" si="2"/>
        <v>0</v>
      </c>
      <c r="F20" s="25"/>
      <c r="G20" s="25"/>
    </row>
    <row r="21" spans="1:7" ht="26.25" x14ac:dyDescent="0.4">
      <c r="A21" s="40" t="s">
        <v>120</v>
      </c>
      <c r="B21" s="40" t="s">
        <v>121</v>
      </c>
      <c r="C21" s="40">
        <v>50</v>
      </c>
      <c r="D21" s="40"/>
      <c r="E21" s="40">
        <f t="shared" si="2"/>
        <v>0</v>
      </c>
      <c r="F21" s="25"/>
      <c r="G21" s="25"/>
    </row>
    <row r="22" spans="1:7" ht="26.25" x14ac:dyDescent="0.4">
      <c r="A22" s="40" t="s">
        <v>170</v>
      </c>
      <c r="B22" s="40" t="s">
        <v>171</v>
      </c>
      <c r="C22" s="40">
        <v>50</v>
      </c>
      <c r="D22" s="40"/>
      <c r="E22" s="40">
        <f t="shared" si="2"/>
        <v>0</v>
      </c>
      <c r="F22" s="25"/>
      <c r="G22" s="25"/>
    </row>
    <row r="23" spans="1:7" ht="26.25" x14ac:dyDescent="0.4">
      <c r="A23" s="40" t="s">
        <v>126</v>
      </c>
      <c r="B23" s="40" t="s">
        <v>172</v>
      </c>
      <c r="C23" s="40">
        <v>50</v>
      </c>
      <c r="D23" s="40"/>
      <c r="E23" s="40">
        <f>C23*D23</f>
        <v>0</v>
      </c>
      <c r="F23" s="25"/>
      <c r="G23" s="25"/>
    </row>
    <row r="24" spans="1:7" ht="26.25" x14ac:dyDescent="0.4">
      <c r="A24" s="40" t="s">
        <v>104</v>
      </c>
      <c r="B24" s="40" t="s">
        <v>173</v>
      </c>
      <c r="C24" s="40">
        <v>50</v>
      </c>
      <c r="D24" s="40"/>
      <c r="E24" s="40">
        <f t="shared" ref="E24:E42" si="3">C24*D24</f>
        <v>0</v>
      </c>
      <c r="F24" s="25"/>
      <c r="G24" s="25"/>
    </row>
    <row r="25" spans="1:7" ht="27" thickBot="1" x14ac:dyDescent="0.45">
      <c r="A25" s="40" t="s">
        <v>123</v>
      </c>
      <c r="B25" s="40" t="s">
        <v>124</v>
      </c>
      <c r="C25" s="40">
        <v>50</v>
      </c>
      <c r="D25" s="40"/>
      <c r="E25" s="40">
        <f t="shared" si="3"/>
        <v>0</v>
      </c>
      <c r="F25" s="25"/>
      <c r="G25" s="25"/>
    </row>
    <row r="26" spans="1:7" ht="28.5" x14ac:dyDescent="0.45">
      <c r="A26" s="62" t="s">
        <v>158</v>
      </c>
      <c r="B26" s="62"/>
      <c r="C26" s="62"/>
      <c r="D26" s="62"/>
      <c r="E26" s="63"/>
      <c r="F26" s="25"/>
      <c r="G26" s="25"/>
    </row>
    <row r="27" spans="1:7" ht="27" thickBot="1" x14ac:dyDescent="0.45">
      <c r="A27" s="40" t="s">
        <v>174</v>
      </c>
      <c r="B27" s="40" t="s">
        <v>175</v>
      </c>
      <c r="C27" s="40">
        <v>55</v>
      </c>
      <c r="D27" s="40"/>
      <c r="E27" s="40">
        <f t="shared" ref="E27:E40" si="4">C27*D27</f>
        <v>0</v>
      </c>
      <c r="F27" s="25"/>
      <c r="G27" s="25"/>
    </row>
    <row r="28" spans="1:7" ht="28.5" x14ac:dyDescent="0.45">
      <c r="A28" s="62" t="s">
        <v>158</v>
      </c>
      <c r="B28" s="62"/>
      <c r="C28" s="62"/>
      <c r="D28" s="62"/>
      <c r="E28" s="63"/>
      <c r="F28" s="25"/>
      <c r="G28" s="25"/>
    </row>
    <row r="29" spans="1:7" ht="27" thickBot="1" x14ac:dyDescent="0.45">
      <c r="A29" s="40" t="s">
        <v>98</v>
      </c>
      <c r="B29" s="40" t="s">
        <v>176</v>
      </c>
      <c r="C29" s="40">
        <v>60</v>
      </c>
      <c r="D29" s="40"/>
      <c r="E29" s="40">
        <f t="shared" si="4"/>
        <v>0</v>
      </c>
      <c r="F29" s="25"/>
      <c r="G29" s="25"/>
    </row>
    <row r="30" spans="1:7" ht="28.5" x14ac:dyDescent="0.45">
      <c r="A30" s="62" t="s">
        <v>158</v>
      </c>
      <c r="B30" s="62"/>
      <c r="C30" s="62"/>
      <c r="D30" s="62"/>
      <c r="E30" s="63"/>
      <c r="F30" s="25"/>
      <c r="G30" s="25"/>
    </row>
    <row r="31" spans="1:7" ht="26.25" x14ac:dyDescent="0.4">
      <c r="A31" s="40" t="s">
        <v>177</v>
      </c>
      <c r="B31" s="40" t="s">
        <v>178</v>
      </c>
      <c r="C31" s="40">
        <v>70</v>
      </c>
      <c r="D31" s="40"/>
      <c r="E31" s="40">
        <f t="shared" si="4"/>
        <v>0</v>
      </c>
      <c r="F31" s="25"/>
      <c r="G31" s="25"/>
    </row>
    <row r="32" spans="1:7" ht="27" thickBot="1" x14ac:dyDescent="0.45">
      <c r="A32" s="40" t="s">
        <v>143</v>
      </c>
      <c r="B32" s="40" t="s">
        <v>144</v>
      </c>
      <c r="C32" s="40">
        <v>70</v>
      </c>
      <c r="D32" s="40"/>
      <c r="E32" s="40">
        <f t="shared" si="4"/>
        <v>0</v>
      </c>
      <c r="F32" s="25"/>
      <c r="G32" s="25"/>
    </row>
    <row r="33" spans="1:7" ht="28.5" x14ac:dyDescent="0.45">
      <c r="A33" s="62" t="s">
        <v>158</v>
      </c>
      <c r="B33" s="62"/>
      <c r="C33" s="62"/>
      <c r="D33" s="62"/>
      <c r="E33" s="63"/>
      <c r="F33" s="25"/>
      <c r="G33" s="25"/>
    </row>
    <row r="34" spans="1:7" ht="27" thickBot="1" x14ac:dyDescent="0.45">
      <c r="A34" s="40" t="s">
        <v>82</v>
      </c>
      <c r="B34" s="40" t="s">
        <v>179</v>
      </c>
      <c r="C34" s="40">
        <v>80</v>
      </c>
      <c r="D34" s="40"/>
      <c r="E34" s="40">
        <f t="shared" si="4"/>
        <v>0</v>
      </c>
      <c r="F34" s="25"/>
      <c r="G34" s="25"/>
    </row>
    <row r="35" spans="1:7" ht="28.5" x14ac:dyDescent="0.45">
      <c r="A35" s="62" t="s">
        <v>158</v>
      </c>
      <c r="B35" s="62"/>
      <c r="C35" s="62"/>
      <c r="D35" s="62"/>
      <c r="E35" s="63"/>
      <c r="F35" s="25"/>
      <c r="G35" s="25"/>
    </row>
    <row r="36" spans="1:7" ht="26.25" x14ac:dyDescent="0.4">
      <c r="A36" s="40" t="s">
        <v>79</v>
      </c>
      <c r="B36" s="40" t="s">
        <v>162</v>
      </c>
      <c r="C36" s="40">
        <v>130</v>
      </c>
      <c r="D36" s="40"/>
      <c r="E36" s="40">
        <f t="shared" ref="E36:E39" si="5">C36*D36</f>
        <v>0</v>
      </c>
      <c r="F36" s="25"/>
      <c r="G36" s="25"/>
    </row>
    <row r="37" spans="1:7" ht="26.25" x14ac:dyDescent="0.4">
      <c r="A37" s="40"/>
      <c r="B37" s="40"/>
      <c r="C37" s="40"/>
      <c r="D37" s="40"/>
      <c r="E37" s="40">
        <f t="shared" si="5"/>
        <v>0</v>
      </c>
      <c r="F37" s="25"/>
      <c r="G37" s="25"/>
    </row>
    <row r="38" spans="1:7" ht="26.25" x14ac:dyDescent="0.4">
      <c r="A38" s="40"/>
      <c r="B38" s="40"/>
      <c r="C38" s="40"/>
      <c r="D38" s="40"/>
      <c r="E38" s="40">
        <f t="shared" si="5"/>
        <v>0</v>
      </c>
      <c r="F38" s="25"/>
      <c r="G38" s="25"/>
    </row>
    <row r="39" spans="1:7" ht="26.25" x14ac:dyDescent="0.4">
      <c r="A39" s="40"/>
      <c r="B39" s="40"/>
      <c r="C39" s="40"/>
      <c r="D39" s="40"/>
      <c r="E39" s="40">
        <f t="shared" si="5"/>
        <v>0</v>
      </c>
      <c r="F39" s="25"/>
      <c r="G39" s="25"/>
    </row>
    <row r="40" spans="1:7" ht="26.25" x14ac:dyDescent="0.4">
      <c r="A40" s="40"/>
      <c r="B40" s="40"/>
      <c r="C40" s="40"/>
      <c r="D40" s="40"/>
      <c r="E40" s="40">
        <f t="shared" si="4"/>
        <v>0</v>
      </c>
      <c r="F40" s="25"/>
      <c r="G40" s="25"/>
    </row>
    <row r="41" spans="1:7" ht="26.25" x14ac:dyDescent="0.4">
      <c r="A41" s="40"/>
      <c r="B41" s="40"/>
      <c r="C41" s="40"/>
      <c r="D41" s="40"/>
      <c r="E41" s="40">
        <f t="shared" si="3"/>
        <v>0</v>
      </c>
      <c r="F41" s="25"/>
      <c r="G41" s="25"/>
    </row>
    <row r="42" spans="1:7" ht="26.25" x14ac:dyDescent="0.4">
      <c r="A42" s="40"/>
      <c r="B42" s="40"/>
      <c r="C42" s="40"/>
      <c r="D42" s="40"/>
      <c r="E42" s="40">
        <f t="shared" si="3"/>
        <v>0</v>
      </c>
      <c r="F42" s="25"/>
      <c r="G42" s="25"/>
    </row>
    <row r="43" spans="1:7" ht="26.25" x14ac:dyDescent="0.4">
      <c r="A43" s="40"/>
      <c r="B43" s="40"/>
      <c r="C43" s="40"/>
      <c r="D43" s="40"/>
      <c r="E43" s="40">
        <f t="shared" ref="E43:E44" si="6">C43*D43</f>
        <v>0</v>
      </c>
      <c r="F43" s="25"/>
      <c r="G43" s="25"/>
    </row>
    <row r="44" spans="1:7" ht="26.25" x14ac:dyDescent="0.4">
      <c r="A44" s="40"/>
      <c r="B44" s="40"/>
      <c r="C44" s="40"/>
      <c r="D44" s="40"/>
      <c r="E44" s="40">
        <f t="shared" si="6"/>
        <v>0</v>
      </c>
      <c r="F44" s="25"/>
      <c r="G44" s="25"/>
    </row>
    <row r="45" spans="1:7" ht="26.25" x14ac:dyDescent="0.4">
      <c r="A45" s="40"/>
      <c r="B45" s="40"/>
      <c r="C45" s="40"/>
      <c r="D45" s="40"/>
      <c r="E45" s="40"/>
      <c r="F45" s="25"/>
      <c r="G45" s="25"/>
    </row>
  </sheetData>
  <sortState xmlns:xlrd2="http://schemas.microsoft.com/office/spreadsheetml/2017/richdata2" ref="A3:G45">
    <sortCondition ref="G3:G45"/>
  </sortState>
  <mergeCells count="11">
    <mergeCell ref="A1:E1"/>
    <mergeCell ref="A8:E8"/>
    <mergeCell ref="A6:E6"/>
    <mergeCell ref="A11:E11"/>
    <mergeCell ref="A15:E15"/>
    <mergeCell ref="A33:E33"/>
    <mergeCell ref="A35:E35"/>
    <mergeCell ref="A19:E19"/>
    <mergeCell ref="A26:E26"/>
    <mergeCell ref="A28:E28"/>
    <mergeCell ref="A30:E30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D89A-0746-4338-B27B-418E66EC32F9}">
  <dimension ref="A1:F28"/>
  <sheetViews>
    <sheetView workbookViewId="0">
      <selection activeCell="H6" sqref="H6"/>
    </sheetView>
  </sheetViews>
  <sheetFormatPr baseColWidth="10" defaultRowHeight="15" x14ac:dyDescent="0.25"/>
  <cols>
    <col min="1" max="1" width="18" bestFit="1" customWidth="1"/>
    <col min="2" max="2" width="16.7109375" bestFit="1" customWidth="1"/>
    <col min="3" max="3" width="11.28515625" bestFit="1" customWidth="1"/>
  </cols>
  <sheetData>
    <row r="1" spans="1:5" ht="28.5" x14ac:dyDescent="0.45">
      <c r="A1" s="62" t="s">
        <v>157</v>
      </c>
      <c r="B1" s="62"/>
      <c r="C1" s="62"/>
      <c r="D1" s="62"/>
      <c r="E1" s="63"/>
    </row>
    <row r="2" spans="1:5" ht="105" x14ac:dyDescent="0.25">
      <c r="A2" s="38" t="s">
        <v>0</v>
      </c>
      <c r="B2" s="38" t="s">
        <v>1</v>
      </c>
      <c r="C2" s="39" t="s">
        <v>154</v>
      </c>
      <c r="D2" s="39" t="s">
        <v>155</v>
      </c>
      <c r="E2" s="39" t="s">
        <v>156</v>
      </c>
    </row>
    <row r="3" spans="1:5" ht="26.25" x14ac:dyDescent="0.4">
      <c r="A3" s="40" t="s">
        <v>96</v>
      </c>
      <c r="B3" s="40" t="s">
        <v>159</v>
      </c>
      <c r="C3" s="40">
        <v>22.5</v>
      </c>
      <c r="D3" s="40">
        <v>57</v>
      </c>
      <c r="E3" s="40">
        <f t="shared" ref="E3:E27" si="0">C3*D3</f>
        <v>1282.5</v>
      </c>
    </row>
    <row r="4" spans="1:5" ht="26.25" x14ac:dyDescent="0.4">
      <c r="A4" s="40" t="s">
        <v>129</v>
      </c>
      <c r="B4" s="40" t="s">
        <v>130</v>
      </c>
      <c r="C4" s="40">
        <v>20</v>
      </c>
      <c r="D4" s="40">
        <v>69</v>
      </c>
      <c r="E4" s="40">
        <f t="shared" si="0"/>
        <v>1380</v>
      </c>
    </row>
    <row r="5" spans="1:5" ht="26.25" x14ac:dyDescent="0.4">
      <c r="A5" s="40" t="s">
        <v>160</v>
      </c>
      <c r="B5" s="40" t="s">
        <v>62</v>
      </c>
      <c r="C5" s="40">
        <v>20</v>
      </c>
      <c r="D5" s="40">
        <v>109</v>
      </c>
      <c r="E5" s="40">
        <f t="shared" si="0"/>
        <v>2180</v>
      </c>
    </row>
    <row r="6" spans="1:5" ht="26.25" x14ac:dyDescent="0.4">
      <c r="A6" s="40" t="s">
        <v>114</v>
      </c>
      <c r="B6" s="40" t="s">
        <v>162</v>
      </c>
      <c r="C6" s="40">
        <v>30</v>
      </c>
      <c r="D6" s="40">
        <v>76</v>
      </c>
      <c r="E6" s="40">
        <f t="shared" si="0"/>
        <v>2280</v>
      </c>
    </row>
    <row r="7" spans="1:5" ht="26.25" x14ac:dyDescent="0.4">
      <c r="A7" s="40" t="s">
        <v>180</v>
      </c>
      <c r="B7" s="40" t="s">
        <v>181</v>
      </c>
      <c r="C7" s="40">
        <v>100</v>
      </c>
      <c r="D7" s="40">
        <v>23</v>
      </c>
      <c r="E7" s="40">
        <f t="shared" si="0"/>
        <v>2300</v>
      </c>
    </row>
    <row r="8" spans="1:5" ht="26.25" x14ac:dyDescent="0.4">
      <c r="A8" s="40" t="s">
        <v>45</v>
      </c>
      <c r="B8" s="40" t="s">
        <v>24</v>
      </c>
      <c r="C8" s="40">
        <v>25</v>
      </c>
      <c r="D8" s="40">
        <v>96</v>
      </c>
      <c r="E8" s="40">
        <f t="shared" si="0"/>
        <v>2400</v>
      </c>
    </row>
    <row r="9" spans="1:5" ht="26.25" x14ac:dyDescent="0.4">
      <c r="A9" s="40" t="s">
        <v>132</v>
      </c>
      <c r="B9" s="40" t="s">
        <v>161</v>
      </c>
      <c r="C9" s="40">
        <v>30</v>
      </c>
      <c r="D9" s="40">
        <v>82</v>
      </c>
      <c r="E9" s="40">
        <f t="shared" si="0"/>
        <v>2460</v>
      </c>
    </row>
    <row r="10" spans="1:5" ht="26.25" x14ac:dyDescent="0.4">
      <c r="A10" s="40" t="s">
        <v>57</v>
      </c>
      <c r="B10" s="40" t="s">
        <v>165</v>
      </c>
      <c r="C10" s="40">
        <v>40</v>
      </c>
      <c r="D10" s="40">
        <v>76</v>
      </c>
      <c r="E10" s="40">
        <f t="shared" si="0"/>
        <v>3040</v>
      </c>
    </row>
    <row r="11" spans="1:5" ht="26.25" x14ac:dyDescent="0.4">
      <c r="A11" s="40" t="s">
        <v>168</v>
      </c>
      <c r="B11" s="40" t="s">
        <v>169</v>
      </c>
      <c r="C11" s="40">
        <v>50</v>
      </c>
      <c r="D11" s="40">
        <v>61</v>
      </c>
      <c r="E11" s="40">
        <f t="shared" si="0"/>
        <v>3050</v>
      </c>
    </row>
    <row r="12" spans="1:5" ht="26.25" x14ac:dyDescent="0.4">
      <c r="A12" s="40" t="s">
        <v>102</v>
      </c>
      <c r="B12" s="40" t="s">
        <v>164</v>
      </c>
      <c r="C12" s="40">
        <v>40</v>
      </c>
      <c r="D12" s="40">
        <v>77</v>
      </c>
      <c r="E12" s="40">
        <f t="shared" si="0"/>
        <v>3080</v>
      </c>
    </row>
    <row r="13" spans="1:5" ht="26.25" x14ac:dyDescent="0.4">
      <c r="A13" s="40" t="s">
        <v>138</v>
      </c>
      <c r="B13" s="40" t="s">
        <v>139</v>
      </c>
      <c r="C13" s="40">
        <v>45</v>
      </c>
      <c r="D13" s="40">
        <v>70</v>
      </c>
      <c r="E13" s="40">
        <f t="shared" si="0"/>
        <v>3150</v>
      </c>
    </row>
    <row r="14" spans="1:5" ht="26.25" x14ac:dyDescent="0.4">
      <c r="A14" s="40"/>
      <c r="B14" s="40" t="s">
        <v>23</v>
      </c>
      <c r="C14" s="40">
        <v>70</v>
      </c>
      <c r="D14" s="40">
        <v>45</v>
      </c>
      <c r="E14" s="40">
        <f t="shared" si="0"/>
        <v>3150</v>
      </c>
    </row>
    <row r="15" spans="1:5" ht="26.25" x14ac:dyDescent="0.4">
      <c r="A15" s="40" t="s">
        <v>167</v>
      </c>
      <c r="B15" s="40" t="s">
        <v>90</v>
      </c>
      <c r="C15" s="40">
        <v>45</v>
      </c>
      <c r="D15" s="40">
        <v>84</v>
      </c>
      <c r="E15" s="40">
        <f t="shared" si="0"/>
        <v>3780</v>
      </c>
    </row>
    <row r="16" spans="1:5" ht="26.25" x14ac:dyDescent="0.4">
      <c r="A16" s="40" t="s">
        <v>163</v>
      </c>
      <c r="B16" s="40" t="s">
        <v>136</v>
      </c>
      <c r="C16" s="40">
        <v>40</v>
      </c>
      <c r="D16" s="40">
        <v>96</v>
      </c>
      <c r="E16" s="40">
        <f t="shared" si="0"/>
        <v>3840</v>
      </c>
    </row>
    <row r="17" spans="1:6" ht="26.25" x14ac:dyDescent="0.4">
      <c r="A17" s="40" t="s">
        <v>17</v>
      </c>
      <c r="B17" s="40" t="s">
        <v>166</v>
      </c>
      <c r="C17" s="40">
        <v>45</v>
      </c>
      <c r="D17" s="40">
        <v>87</v>
      </c>
      <c r="E17" s="40">
        <f t="shared" si="0"/>
        <v>3915</v>
      </c>
    </row>
    <row r="18" spans="1:6" ht="26.25" x14ac:dyDescent="0.4">
      <c r="A18" s="40" t="s">
        <v>98</v>
      </c>
      <c r="B18" s="40" t="s">
        <v>176</v>
      </c>
      <c r="C18" s="40">
        <v>60</v>
      </c>
      <c r="D18" s="40">
        <v>68</v>
      </c>
      <c r="E18" s="40">
        <f t="shared" si="0"/>
        <v>4080</v>
      </c>
    </row>
    <row r="19" spans="1:6" ht="26.25" x14ac:dyDescent="0.4">
      <c r="A19" s="40" t="s">
        <v>123</v>
      </c>
      <c r="B19" s="40" t="s">
        <v>124</v>
      </c>
      <c r="C19" s="40">
        <v>50</v>
      </c>
      <c r="D19" s="40">
        <v>86</v>
      </c>
      <c r="E19" s="40">
        <f t="shared" si="0"/>
        <v>4300</v>
      </c>
    </row>
    <row r="20" spans="1:6" ht="26.25" x14ac:dyDescent="0.4">
      <c r="A20" s="40" t="s">
        <v>79</v>
      </c>
      <c r="B20" s="40" t="s">
        <v>162</v>
      </c>
      <c r="C20" s="40">
        <v>105</v>
      </c>
      <c r="D20" s="40">
        <v>41</v>
      </c>
      <c r="E20" s="40">
        <f t="shared" si="0"/>
        <v>4305</v>
      </c>
      <c r="F20" t="s">
        <v>182</v>
      </c>
    </row>
    <row r="21" spans="1:6" ht="26.25" x14ac:dyDescent="0.4">
      <c r="A21" s="40" t="s">
        <v>120</v>
      </c>
      <c r="B21" s="40" t="s">
        <v>121</v>
      </c>
      <c r="C21" s="40">
        <v>50</v>
      </c>
      <c r="D21" s="40">
        <v>90</v>
      </c>
      <c r="E21" s="40">
        <f t="shared" si="0"/>
        <v>4500</v>
      </c>
    </row>
    <row r="22" spans="1:6" ht="26.25" x14ac:dyDescent="0.4">
      <c r="A22" s="40" t="s">
        <v>170</v>
      </c>
      <c r="B22" s="40" t="s">
        <v>171</v>
      </c>
      <c r="C22" s="40">
        <v>50</v>
      </c>
      <c r="D22" s="40">
        <v>94</v>
      </c>
      <c r="E22" s="40">
        <f t="shared" si="0"/>
        <v>4700</v>
      </c>
    </row>
    <row r="23" spans="1:6" ht="26.25" x14ac:dyDescent="0.4">
      <c r="A23" s="40" t="s">
        <v>126</v>
      </c>
      <c r="B23" s="40" t="s">
        <v>172</v>
      </c>
      <c r="C23" s="40">
        <v>50</v>
      </c>
      <c r="D23" s="40">
        <v>96</v>
      </c>
      <c r="E23" s="40">
        <f t="shared" si="0"/>
        <v>4800</v>
      </c>
    </row>
    <row r="24" spans="1:6" ht="26.25" x14ac:dyDescent="0.4">
      <c r="A24" s="40" t="s">
        <v>143</v>
      </c>
      <c r="B24" s="40" t="s">
        <v>144</v>
      </c>
      <c r="C24" s="40">
        <v>70</v>
      </c>
      <c r="D24" s="40">
        <v>70</v>
      </c>
      <c r="E24" s="40">
        <f t="shared" si="0"/>
        <v>4900</v>
      </c>
    </row>
    <row r="25" spans="1:6" ht="26.25" x14ac:dyDescent="0.4">
      <c r="A25" s="40" t="s">
        <v>177</v>
      </c>
      <c r="B25" s="40" t="s">
        <v>178</v>
      </c>
      <c r="C25" s="40">
        <v>70</v>
      </c>
      <c r="D25" s="40">
        <v>75</v>
      </c>
      <c r="E25" s="40">
        <f t="shared" si="0"/>
        <v>5250</v>
      </c>
    </row>
    <row r="26" spans="1:6" ht="26.25" x14ac:dyDescent="0.4">
      <c r="A26" s="40" t="s">
        <v>82</v>
      </c>
      <c r="B26" s="40" t="s">
        <v>179</v>
      </c>
      <c r="C26" s="40">
        <v>80</v>
      </c>
      <c r="D26" s="40">
        <v>67</v>
      </c>
      <c r="E26" s="40">
        <f t="shared" si="0"/>
        <v>5360</v>
      </c>
    </row>
    <row r="27" spans="1:6" ht="26.25" x14ac:dyDescent="0.4">
      <c r="A27" s="40" t="s">
        <v>174</v>
      </c>
      <c r="B27" s="40" t="s">
        <v>175</v>
      </c>
      <c r="C27" s="40">
        <v>55</v>
      </c>
      <c r="D27" s="40">
        <v>114</v>
      </c>
      <c r="E27" s="40">
        <f t="shared" si="0"/>
        <v>6270</v>
      </c>
    </row>
    <row r="28" spans="1:6" ht="26.25" x14ac:dyDescent="0.4">
      <c r="A28" s="40"/>
      <c r="B28" s="40"/>
      <c r="C28" s="40"/>
      <c r="D28" s="40"/>
      <c r="E28" s="40">
        <f>SUM(E3:E27)</f>
        <v>89752.5</v>
      </c>
    </row>
  </sheetData>
  <sortState xmlns:xlrd2="http://schemas.microsoft.com/office/spreadsheetml/2017/richdata2" ref="A3:E27">
    <sortCondition ref="E3:E27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DEBUTANTS </vt:lpstr>
      <vt:lpstr>-74kg</vt:lpstr>
      <vt:lpstr>-83kg</vt:lpstr>
      <vt:lpstr>-93kg</vt:lpstr>
      <vt:lpstr>-100kg</vt:lpstr>
      <vt:lpstr>+100kg</vt:lpstr>
      <vt:lpstr>F-55kg</vt:lpstr>
      <vt:lpstr>F+55kg</vt:lpstr>
      <vt:lpstr>VETERANS 1</vt:lpstr>
      <vt:lpstr>VETERANS 2</vt:lpstr>
      <vt:lpstr>VETERANS 3</vt:lpstr>
      <vt:lpstr>ORDRE DE PASSAGE</vt:lpstr>
      <vt:lpstr>CHALENGE </vt:lpstr>
      <vt:lpstr>CHALLENGE CME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propro</dc:creator>
  <cp:lastModifiedBy>Pascal Girard</cp:lastModifiedBy>
  <cp:lastPrinted>2025-05-24T14:38:53Z</cp:lastPrinted>
  <dcterms:created xsi:type="dcterms:W3CDTF">2013-05-06T14:17:22Z</dcterms:created>
  <dcterms:modified xsi:type="dcterms:W3CDTF">2025-05-26T16:24:14Z</dcterms:modified>
</cp:coreProperties>
</file>