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<sst xmlns="http://schemas.openxmlformats.org/spreadsheetml/2006/main" count="579" uniqueCount="264">
  <si>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</si>
  <si>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</si>
  <si>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</si>
  <si>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</si>
  <si>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</si>
  <si>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</si>
  <si>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</si>
  <si>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</si>
  <si>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</si>
  <si>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</si>
  <si>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</si>
  <si>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lbs</t>
  </si>
  <si>
    <t>Swartz</t>
  </si>
  <si>
    <t>Jason Leavitt - VA</t>
  </si>
  <si>
    <t>Master (45-49)</t>
  </si>
  <si>
    <t>John Brown - NC</t>
  </si>
  <si>
    <t>Sub (35-39)</t>
  </si>
  <si>
    <t>Rick Fecteau - NC</t>
  </si>
  <si>
    <t>Master (60-64)</t>
  </si>
  <si>
    <t>Ronnie Garner - NC</t>
  </si>
  <si>
    <t>Master (40-44)</t>
  </si>
  <si>
    <t>Chris Campbell - VA</t>
  </si>
  <si>
    <t>Junior (20-24)</t>
  </si>
  <si>
    <t>Colleen Tibollo - NY</t>
  </si>
  <si>
    <t>F Master (50-54)</t>
  </si>
  <si>
    <t>Ed Stine - VA</t>
  </si>
  <si>
    <t>DEADLIFT</t>
  </si>
  <si>
    <t>CURL</t>
  </si>
  <si>
    <t>Wayne Claypatch - NY</t>
  </si>
  <si>
    <t>Open, Master (50-54)</t>
  </si>
  <si>
    <t>Hunter Claypatch - NY</t>
  </si>
  <si>
    <t>Open, Junior (20-24)</t>
  </si>
  <si>
    <t>Alexander Vasquez - MD</t>
  </si>
  <si>
    <t>Victoria Vasquez - MD</t>
  </si>
  <si>
    <t>Teen (12-13)</t>
  </si>
  <si>
    <t>Michael Richards - VA</t>
  </si>
  <si>
    <t>Open, (25-29)</t>
  </si>
  <si>
    <t>Gregory Pike - NC</t>
  </si>
  <si>
    <t>Nick Arbia - VA</t>
  </si>
  <si>
    <t>Gregory Noble - NC</t>
  </si>
  <si>
    <t>Nicholas Paternoster - NY</t>
  </si>
  <si>
    <t>Youth (8-9)</t>
  </si>
  <si>
    <t>Andrew LeBrun - MD</t>
  </si>
  <si>
    <t>Jervis Penn - VA</t>
  </si>
  <si>
    <t>Shane Kubisty- AR</t>
  </si>
  <si>
    <t>Teen (16-17)</t>
  </si>
  <si>
    <t>Heidi Lassiter - NC</t>
  </si>
  <si>
    <t>F Open</t>
  </si>
  <si>
    <t>Brad Bennett - OH</t>
  </si>
  <si>
    <t>Open, Teen (18-19)</t>
  </si>
  <si>
    <t>Wakelin Stoneman - VA</t>
  </si>
  <si>
    <t>Kevin McCarragher - SC</t>
  </si>
  <si>
    <t>Master (50-54)</t>
  </si>
  <si>
    <t>Tim McCoy - FL</t>
  </si>
  <si>
    <t>Open, Sub (35-39)</t>
  </si>
  <si>
    <t>Joseph Rascoe - NC</t>
  </si>
  <si>
    <t>Roy Andrew - VA</t>
  </si>
  <si>
    <t>Lee Anderson - VA</t>
  </si>
  <si>
    <t>SHW</t>
  </si>
  <si>
    <t>Joel Anderson - VA</t>
  </si>
  <si>
    <t>Justin Davis - VA</t>
  </si>
  <si>
    <t>Aaron Johnson - VA</t>
  </si>
  <si>
    <t>Michelle Downs - MD</t>
  </si>
  <si>
    <t>F Open, Junior (20-24), PFM</t>
  </si>
  <si>
    <t>George Pluhar - WV</t>
  </si>
  <si>
    <t>Brandon Barnt - WV</t>
  </si>
  <si>
    <t>Bruce Graser - NC</t>
  </si>
  <si>
    <t>Master (55-59)</t>
  </si>
  <si>
    <t>Bob Muretta - MD</t>
  </si>
  <si>
    <t>Justin Tripodi - NY</t>
  </si>
  <si>
    <t>Open</t>
  </si>
  <si>
    <t>Kevin Coughlin - PA</t>
  </si>
  <si>
    <t>Open, Master (45-49)</t>
  </si>
  <si>
    <t>George Walker - FL</t>
  </si>
  <si>
    <t>Victor Valdivia - NY</t>
  </si>
  <si>
    <t xml:space="preserve">Master (45-49)  </t>
  </si>
  <si>
    <t>Jeff Fox - NC</t>
  </si>
  <si>
    <t>Bob Dahlhamer - MD</t>
  </si>
  <si>
    <t>Master (70-74)</t>
  </si>
  <si>
    <t>Raymond Clasing, SR - MD</t>
  </si>
  <si>
    <t>Open, Master (45-49), PFM</t>
  </si>
  <si>
    <t>Mark Wilhelm - MD</t>
  </si>
  <si>
    <t xml:space="preserve">Open, Master (45-49) </t>
  </si>
  <si>
    <t>William Blackstone - IL</t>
  </si>
  <si>
    <t>Clara Cseh Miller - FL</t>
  </si>
  <si>
    <t>Craig Perry - VA</t>
  </si>
  <si>
    <t>Jerome Penn - VA</t>
  </si>
  <si>
    <t>Tim Henriques - VA</t>
  </si>
  <si>
    <t>Robert Cseh - NY</t>
  </si>
  <si>
    <t>Michelle Carlsen - NY</t>
  </si>
  <si>
    <t>198+</t>
  </si>
  <si>
    <t>F Open, Master (45-49)</t>
  </si>
  <si>
    <t>Matthias Algarin - VT</t>
  </si>
  <si>
    <t>Youth (6-7)</t>
  </si>
  <si>
    <t>Beth-el Algarin - VT</t>
  </si>
  <si>
    <t>Glenn Raisin - NC</t>
  </si>
  <si>
    <t>Open, Master (55-59)</t>
  </si>
  <si>
    <t>Carl Lyons - VA</t>
  </si>
  <si>
    <t>George Nabeshima - HI</t>
  </si>
  <si>
    <t>Open, Master (40-44)</t>
  </si>
  <si>
    <t>Bill Robertson - GA</t>
  </si>
  <si>
    <t>Cody Bartlett - NY</t>
  </si>
  <si>
    <t>Open, Master (70-74)</t>
  </si>
  <si>
    <t>Todd Jensen - NE</t>
  </si>
  <si>
    <t>F Open, (30-34)</t>
  </si>
  <si>
    <t>Ed Schemine - OH</t>
  </si>
  <si>
    <t>Donna Hadley - NY</t>
  </si>
  <si>
    <t>F Master (45-49)</t>
  </si>
  <si>
    <t>Kris Dulmer - NY</t>
  </si>
  <si>
    <t>Open, (30-34)</t>
  </si>
  <si>
    <t>Scott Russell - TN</t>
  </si>
  <si>
    <t>Edward Wagner - VA</t>
  </si>
  <si>
    <t>Richard Spangler - VA</t>
  </si>
  <si>
    <t>Jack Griffin - TX</t>
  </si>
  <si>
    <t>Master (60-64), PFM</t>
  </si>
  <si>
    <t>Kelly Wescott - NC</t>
  </si>
  <si>
    <t>Fred Wescott - NC</t>
  </si>
  <si>
    <t>Anna McCloskey - PA</t>
  </si>
  <si>
    <t>Rick Lacoma - NC</t>
  </si>
  <si>
    <t>Gary Fogle - OH</t>
  </si>
  <si>
    <t>Master (65-69)</t>
  </si>
  <si>
    <t>Joseph McKenna - NH</t>
  </si>
  <si>
    <t>Theodore Linn - VA</t>
  </si>
  <si>
    <t>Ronald Beuch - VA</t>
  </si>
  <si>
    <t>Thomas Long - VA</t>
  </si>
  <si>
    <t>Sam Borrego - IL</t>
  </si>
  <si>
    <t>Bill Lindsey - VA</t>
  </si>
  <si>
    <t>Tim Metcalf - NC</t>
  </si>
  <si>
    <t>Open, (25-29), PFM</t>
  </si>
  <si>
    <t>Ruthie Meininger - VA</t>
  </si>
  <si>
    <t>Michael Eaton - MD</t>
  </si>
  <si>
    <t>Raymond Cortes III - NJ</t>
  </si>
  <si>
    <t>Youth (10-11)</t>
  </si>
  <si>
    <t>Raymond Bernabe - OH</t>
  </si>
  <si>
    <t>Master (75-79)</t>
  </si>
  <si>
    <t>Bob Feeney - PA</t>
  </si>
  <si>
    <t>Mary Blackstone - IL</t>
  </si>
  <si>
    <t>Roberta Dearden - VA</t>
  </si>
  <si>
    <t>Jim Marchio - VA</t>
  </si>
  <si>
    <t>Ted Brooks - PA</t>
  </si>
  <si>
    <t>John Mays - VA</t>
  </si>
  <si>
    <t>Vadim Snitkovsky - MD</t>
  </si>
  <si>
    <t>Micheal Primak - VA</t>
  </si>
  <si>
    <t>Mike McHargh - OH</t>
  </si>
  <si>
    <t>John Franks - PA</t>
  </si>
  <si>
    <t>Wes Shropshire - VA</t>
  </si>
  <si>
    <t>Patricia Azlin - VA</t>
  </si>
  <si>
    <t>F Master (55-59)</t>
  </si>
  <si>
    <t>Ira Brooks - VA</t>
  </si>
  <si>
    <t>Open, Master (60-64)</t>
  </si>
  <si>
    <t>Anecia Wilkerson - NC</t>
  </si>
  <si>
    <t>Tiarrah Small - NC</t>
  </si>
  <si>
    <t>Aliya Jones - NC</t>
  </si>
  <si>
    <t>William Hawkins IV - NC</t>
  </si>
  <si>
    <t>Youth 5 &amp; under</t>
  </si>
  <si>
    <t>Sheri Jones - NC</t>
  </si>
  <si>
    <t>Michah Wilson - NC</t>
  </si>
  <si>
    <t>Demonte Southerland - NC</t>
  </si>
  <si>
    <t>Jalin Reid - NC</t>
  </si>
  <si>
    <t>Teen (14-15)</t>
  </si>
  <si>
    <t>William Douglas - NC</t>
  </si>
  <si>
    <t>Dion Tavius Richards -NC</t>
  </si>
  <si>
    <t>Markshon Davis - NC</t>
  </si>
  <si>
    <t>Xavier Nicholas - NC</t>
  </si>
  <si>
    <t>Zion Copeland - NC</t>
  </si>
  <si>
    <t>Trenell Williams - NC</t>
  </si>
  <si>
    <t>Desmond Mills - NC</t>
  </si>
  <si>
    <t>Brianna Bubbitt - NC</t>
  </si>
  <si>
    <t>Sean Kelleher - NY</t>
  </si>
  <si>
    <t>Ben Stavish - NC</t>
  </si>
  <si>
    <t>Teen (16-17), Spec Oly</t>
  </si>
  <si>
    <t>Sid Zullinser - VA</t>
  </si>
  <si>
    <t>Theresa Seykora - MN</t>
  </si>
  <si>
    <t>Herman Canada - NC</t>
  </si>
  <si>
    <t>Paul McKirdy Jr - VA</t>
  </si>
  <si>
    <t>Luis Algarin - VT</t>
  </si>
  <si>
    <t>Robert Marcellino - NJ</t>
  </si>
  <si>
    <t>Megan Brown - NJ</t>
  </si>
  <si>
    <t>Shauna Marcellino - NJ</t>
  </si>
  <si>
    <t>Rick Bosage - VA</t>
  </si>
  <si>
    <t>Chad Rexrode</t>
  </si>
  <si>
    <t>Aaron Jones - NC</t>
  </si>
  <si>
    <t>Thomas Dillard - VA</t>
  </si>
  <si>
    <t>Brenda Foor - MI</t>
  </si>
  <si>
    <t>Michael Foor - MI</t>
  </si>
  <si>
    <t>Dan Henson - MA</t>
  </si>
  <si>
    <t>Corey Rodgers - VA</t>
  </si>
  <si>
    <t>Aniya Simmons - VA</t>
  </si>
  <si>
    <t>Barry West - NY</t>
  </si>
  <si>
    <t>Rob Hanners - VA</t>
  </si>
  <si>
    <t>F- Open, Master (45-49)</t>
  </si>
  <si>
    <t>Paul Bossi - NC</t>
  </si>
  <si>
    <t>Jake Brinn - VA</t>
  </si>
  <si>
    <t>Jermaine Jones - NC</t>
  </si>
  <si>
    <t>Jeffery Henderson - NC</t>
  </si>
  <si>
    <t>Nate Jones - NC</t>
  </si>
  <si>
    <t>Open, Teen (16-17)</t>
  </si>
  <si>
    <t xml:space="preserve">Open, Teen (16-17)   </t>
  </si>
  <si>
    <t>Kyshawn Norman - NC</t>
  </si>
  <si>
    <t>Anthony Davie - VA</t>
  </si>
  <si>
    <t>Sylvester Freeman - VA</t>
  </si>
  <si>
    <t>Master (40-44), PFM</t>
  </si>
  <si>
    <t>Michael Binkley - NJ</t>
  </si>
  <si>
    <t>Robbie Rowe - PA</t>
  </si>
  <si>
    <t>Christian Thompson - NC</t>
  </si>
  <si>
    <t>Brian Thompson - NC</t>
  </si>
  <si>
    <t>Dusty Nixon - NC</t>
  </si>
  <si>
    <t>Jim Moore - MI</t>
  </si>
  <si>
    <t xml:space="preserve">F Youth (8-9)   </t>
  </si>
  <si>
    <t xml:space="preserve">Teen (14-15)    </t>
  </si>
  <si>
    <t xml:space="preserve">Teen (18-19)   </t>
  </si>
  <si>
    <t xml:space="preserve">Open, Sub (35-39)  </t>
  </si>
  <si>
    <t xml:space="preserve">Open     </t>
  </si>
  <si>
    <t>F- Master (70-74)</t>
  </si>
  <si>
    <t>F- Open, (30-34)</t>
  </si>
  <si>
    <t xml:space="preserve">F Master (55-59)  </t>
  </si>
  <si>
    <t xml:space="preserve">Youth (6-7)  </t>
  </si>
  <si>
    <t>F- Teen (12-13)</t>
  </si>
  <si>
    <t>F- Master (45-49)</t>
  </si>
  <si>
    <t xml:space="preserve">Open, Master (40-44) </t>
  </si>
  <si>
    <t xml:space="preserve">Open, Teen (16-17)  </t>
  </si>
  <si>
    <t>Laura Delay - VT</t>
  </si>
  <si>
    <t>Ty-travon Roberts - NC</t>
  </si>
  <si>
    <t xml:space="preserve"> </t>
  </si>
  <si>
    <t>F-Teen (12-13)</t>
  </si>
  <si>
    <t>F- Teen (14-15)</t>
  </si>
  <si>
    <t xml:space="preserve">Open, Junior (20-24) </t>
  </si>
  <si>
    <t>F- Open</t>
  </si>
  <si>
    <t>F-Youth (8-9)</t>
  </si>
  <si>
    <t>1,1</t>
  </si>
  <si>
    <t>2,1</t>
  </si>
  <si>
    <t>3,1</t>
  </si>
  <si>
    <t>4,1</t>
  </si>
  <si>
    <t>4,2</t>
  </si>
  <si>
    <t>6,2</t>
  </si>
  <si>
    <t xml:space="preserve">F- Youth (8-9)   </t>
  </si>
  <si>
    <t xml:space="preserve">Junior (20-24)  </t>
  </si>
  <si>
    <t>F-Youth (10-11)</t>
  </si>
  <si>
    <t>F-Open, F Teen (16-17)</t>
  </si>
  <si>
    <t xml:space="preserve">Open  </t>
  </si>
  <si>
    <t xml:space="preserve">Teen (16-17)  </t>
  </si>
  <si>
    <t xml:space="preserve">Open    </t>
  </si>
  <si>
    <t xml:space="preserve">Open, PFM    </t>
  </si>
  <si>
    <t xml:space="preserve">Open, (30-34)  </t>
  </si>
  <si>
    <t>Gregory Hartranft - NY</t>
  </si>
  <si>
    <t>2,1,1</t>
  </si>
  <si>
    <t>3,2</t>
  </si>
  <si>
    <t>2,2</t>
  </si>
  <si>
    <t>1,2</t>
  </si>
  <si>
    <t>3,3</t>
  </si>
  <si>
    <t>5,2</t>
  </si>
  <si>
    <t xml:space="preserve">Master (45-49)    </t>
  </si>
  <si>
    <t>Adonis Kazouris - VA</t>
  </si>
  <si>
    <t>1,1,1</t>
  </si>
  <si>
    <t>Chad Rexrode VA</t>
  </si>
  <si>
    <t>Jacob Manuel - NC</t>
  </si>
  <si>
    <t xml:space="preserve">Dave Jones - </t>
  </si>
  <si>
    <t>Darryl Sylvester - NC</t>
  </si>
  <si>
    <t>Junior</t>
  </si>
  <si>
    <t>Donnly Nelson - NC</t>
  </si>
  <si>
    <t>Matt Wilson - NC</t>
  </si>
  <si>
    <t>Jeff Pierce - NC</t>
  </si>
  <si>
    <t>Ferrel Banks - NC</t>
  </si>
  <si>
    <t>Keith Cole - NC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</si>
</sst>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9"/>
      <name val="Jeste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3"/>
  <sheetViews>
    <sheetView tabSelected="1" zoomScalePageLayoutView="0" workbookViewId="0" topLeftCell="A1">
      <selection activeCell="O104" sqref="O104"/>
    </sheetView>
  </sheetViews>
  <sheetFormatPr defaultColWidth="9.140625" defaultRowHeight="12.75"/>
  <cols>
    <col min="1" max="1" width="23.8515625" style="4" customWidth="1"/>
    <col min="2" max="2" width="24.421875" style="4" customWidth="1"/>
    <col min="3" max="3" width="7.00390625" style="3" customWidth="1"/>
    <col min="4" max="4" width="8.421875" style="3" customWidth="1"/>
    <col min="5" max="5" width="6.421875" style="3" customWidth="1"/>
    <col min="6" max="6" width="8.57421875" style="3" customWidth="1"/>
    <col min="7" max="7" width="7.421875" style="3" customWidth="1"/>
    <col min="8" max="8" width="7.7109375" style="3" customWidth="1"/>
    <col min="9" max="9" width="6.421875" style="3" customWidth="1"/>
    <col min="10" max="10" width="8.140625" style="3" customWidth="1"/>
    <col min="11" max="11" width="8.28125" style="3" customWidth="1"/>
    <col min="12" max="12" width="7.421875" style="3" customWidth="1"/>
    <col min="13" max="13" width="11.28125" style="2" customWidth="1"/>
    <col min="14" max="16384" width="9.140625" style="2" customWidth="1"/>
  </cols>
  <sheetData>
    <row r="1" ht="65.25" customHeight="1"/>
    <row r="2" spans="1:13" ht="18" customHeight="1">
      <c r="A2" s="1" t="s">
        <v>0</v>
      </c>
      <c r="B2" s="1" t="s">
        <v>1</v>
      </c>
      <c r="C2" s="1" t="s">
        <v>2</v>
      </c>
      <c r="D2" s="5" t="s">
        <v>12</v>
      </c>
      <c r="E2" s="1" t="s">
        <v>3</v>
      </c>
      <c r="F2" s="1" t="s">
        <v>10</v>
      </c>
      <c r="G2" s="1" t="s">
        <v>8</v>
      </c>
      <c r="H2" s="1" t="s">
        <v>9</v>
      </c>
      <c r="I2" s="1" t="s">
        <v>7</v>
      </c>
      <c r="J2" s="1" t="s">
        <v>4</v>
      </c>
      <c r="K2" s="1" t="s">
        <v>11</v>
      </c>
      <c r="L2" s="1" t="s">
        <v>5</v>
      </c>
      <c r="M2" s="1" t="s">
        <v>6</v>
      </c>
    </row>
    <row r="3" spans="1:13" s="10" customFormat="1" ht="12.75">
      <c r="A3" s="7" t="s">
        <v>153</v>
      </c>
      <c r="B3" s="7" t="s">
        <v>154</v>
      </c>
      <c r="C3" s="8">
        <v>60.6</v>
      </c>
      <c r="D3" s="8"/>
      <c r="E3" s="8">
        <v>66</v>
      </c>
      <c r="F3" s="8">
        <v>11.5</v>
      </c>
      <c r="G3" s="8">
        <v>0</v>
      </c>
      <c r="H3" s="8">
        <v>0</v>
      </c>
      <c r="I3" s="8"/>
      <c r="J3" s="8">
        <f>MAX(F3:H3)</f>
        <v>11.5</v>
      </c>
      <c r="K3" s="8">
        <f>J3*2.2046</f>
        <v>25.3529</v>
      </c>
      <c r="L3" s="8">
        <v>1</v>
      </c>
      <c r="M3" s="9">
        <f>J3*D3</f>
        <v>0</v>
      </c>
    </row>
    <row r="4" spans="1:13" s="10" customFormat="1" ht="12.75">
      <c r="A4" s="7" t="s">
        <v>158</v>
      </c>
      <c r="B4" s="7" t="s">
        <v>93</v>
      </c>
      <c r="C4" s="8">
        <v>56.4</v>
      </c>
      <c r="D4" s="8"/>
      <c r="E4" s="8">
        <v>66</v>
      </c>
      <c r="F4" s="8">
        <v>11.5</v>
      </c>
      <c r="G4" s="8">
        <v>0</v>
      </c>
      <c r="H4" s="8">
        <v>20</v>
      </c>
      <c r="I4" s="8"/>
      <c r="J4" s="8">
        <f>MAX(F4:H4)</f>
        <v>20</v>
      </c>
      <c r="K4" s="8">
        <f>J4*2.2046</f>
        <v>44.092</v>
      </c>
      <c r="L4" s="8">
        <v>1</v>
      </c>
      <c r="M4" s="9">
        <f>J4*D4</f>
        <v>0</v>
      </c>
    </row>
    <row r="5" spans="1:13" s="10" customFormat="1" ht="12.75">
      <c r="A5" s="7" t="s">
        <v>163</v>
      </c>
      <c r="B5" s="7" t="s">
        <v>41</v>
      </c>
      <c r="C5" s="8">
        <v>66</v>
      </c>
      <c r="D5" s="8"/>
      <c r="E5" s="8">
        <v>66</v>
      </c>
      <c r="F5" s="8">
        <v>25</v>
      </c>
      <c r="G5" s="8">
        <v>0</v>
      </c>
      <c r="H5" s="8">
        <v>0</v>
      </c>
      <c r="I5" s="8"/>
      <c r="J5" s="8">
        <f>MAX(F5:H5)</f>
        <v>25</v>
      </c>
      <c r="K5" s="8">
        <f>J5*2.2046</f>
        <v>55.115</v>
      </c>
      <c r="L5" s="8">
        <v>1</v>
      </c>
      <c r="M5" s="9">
        <f>J5*D5</f>
        <v>0</v>
      </c>
    </row>
    <row r="6" spans="1:13" s="10" customFormat="1" ht="12.75">
      <c r="A6" s="7" t="s">
        <v>157</v>
      </c>
      <c r="B6" s="7" t="s">
        <v>132</v>
      </c>
      <c r="C6" s="8">
        <v>62.6</v>
      </c>
      <c r="D6" s="8"/>
      <c r="E6" s="8">
        <v>66</v>
      </c>
      <c r="F6" s="8">
        <v>20</v>
      </c>
      <c r="G6" s="8">
        <v>0</v>
      </c>
      <c r="H6" s="8">
        <v>25</v>
      </c>
      <c r="I6" s="8"/>
      <c r="J6" s="8">
        <f>MAX(F6:H6)</f>
        <v>25</v>
      </c>
      <c r="K6" s="8">
        <f>J6*2.2046</f>
        <v>55.115</v>
      </c>
      <c r="L6" s="8">
        <v>1</v>
      </c>
      <c r="M6" s="9">
        <f>J6*D6</f>
        <v>0</v>
      </c>
    </row>
    <row r="7" spans="1:13" s="10" customFormat="1" ht="12.75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2.75">
      <c r="A8" s="7" t="s">
        <v>156</v>
      </c>
      <c r="B8" s="7" t="s">
        <v>41</v>
      </c>
      <c r="C8" s="8">
        <v>67.2</v>
      </c>
      <c r="D8" s="8"/>
      <c r="E8" s="8">
        <v>77</v>
      </c>
      <c r="F8" s="8">
        <v>25</v>
      </c>
      <c r="G8" s="8">
        <v>30</v>
      </c>
      <c r="H8" s="8">
        <v>0</v>
      </c>
      <c r="I8" s="8"/>
      <c r="J8" s="8">
        <f>MAX(F8:H8)</f>
        <v>30</v>
      </c>
      <c r="K8" s="8">
        <f>J8*2.2046</f>
        <v>66.138</v>
      </c>
      <c r="L8" s="8">
        <v>1</v>
      </c>
      <c r="M8" s="9">
        <f>J8*D8</f>
        <v>0</v>
      </c>
    </row>
    <row r="9" spans="1:13" s="10" customFormat="1" ht="12.75">
      <c r="A9" s="14" t="s">
        <v>92</v>
      </c>
      <c r="B9" s="14" t="s">
        <v>41</v>
      </c>
      <c r="C9" s="8">
        <v>74.4</v>
      </c>
      <c r="D9" s="8">
        <v>1.2803</v>
      </c>
      <c r="E9" s="8">
        <v>77</v>
      </c>
      <c r="F9" s="8">
        <v>30</v>
      </c>
      <c r="G9" s="8">
        <v>0</v>
      </c>
      <c r="H9" s="8">
        <v>0</v>
      </c>
      <c r="I9" s="8"/>
      <c r="J9" s="8">
        <f>MAX(F9:H9)</f>
        <v>30</v>
      </c>
      <c r="K9" s="8">
        <f>J9*2.2046</f>
        <v>66.138</v>
      </c>
      <c r="L9" s="8">
        <v>2</v>
      </c>
      <c r="M9" s="9">
        <f>J9*D9</f>
        <v>38.409</v>
      </c>
    </row>
    <row r="10" spans="1:13" s="10" customFormat="1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s="10" customFormat="1" ht="12.75">
      <c r="A11" s="14" t="s">
        <v>184</v>
      </c>
      <c r="B11" s="14" t="s">
        <v>41</v>
      </c>
      <c r="C11" s="8">
        <v>85.4</v>
      </c>
      <c r="D11" s="8">
        <v>1.2803</v>
      </c>
      <c r="E11" s="8">
        <v>88</v>
      </c>
      <c r="F11" s="8">
        <v>32.5</v>
      </c>
      <c r="G11" s="8">
        <v>0</v>
      </c>
      <c r="H11" s="8">
        <v>35</v>
      </c>
      <c r="I11" s="8" t="s">
        <v>223</v>
      </c>
      <c r="J11" s="8">
        <f>MAX(F11:H11)</f>
        <v>35</v>
      </c>
      <c r="K11" s="8">
        <f>J11*2.2046</f>
        <v>77.161</v>
      </c>
      <c r="L11" s="8">
        <v>1</v>
      </c>
      <c r="M11" s="9"/>
    </row>
    <row r="12" spans="1:13" s="10" customFormat="1" ht="12.75">
      <c r="A12" s="7" t="s">
        <v>166</v>
      </c>
      <c r="B12" s="7" t="s">
        <v>41</v>
      </c>
      <c r="C12" s="8">
        <v>88</v>
      </c>
      <c r="D12" s="8"/>
      <c r="E12" s="8">
        <v>88</v>
      </c>
      <c r="F12" s="8">
        <v>30</v>
      </c>
      <c r="G12" s="8">
        <v>0</v>
      </c>
      <c r="H12" s="8">
        <v>0</v>
      </c>
      <c r="I12" s="8"/>
      <c r="J12" s="8">
        <f>MAX(F12:H12)</f>
        <v>30</v>
      </c>
      <c r="K12" s="8">
        <f>J12*2.2046</f>
        <v>66.138</v>
      </c>
      <c r="L12" s="8">
        <v>2</v>
      </c>
      <c r="M12" s="9">
        <f>J12*D12</f>
        <v>0</v>
      </c>
    </row>
    <row r="13" spans="1:13" s="10" customFormat="1" ht="12.75">
      <c r="A13" s="14" t="s">
        <v>183</v>
      </c>
      <c r="B13" s="14" t="s">
        <v>228</v>
      </c>
      <c r="C13" s="8">
        <v>87</v>
      </c>
      <c r="D13" s="8">
        <v>1.1756</v>
      </c>
      <c r="E13" s="8">
        <v>88</v>
      </c>
      <c r="F13" s="8">
        <v>20</v>
      </c>
      <c r="G13" s="8">
        <v>0</v>
      </c>
      <c r="H13" s="8">
        <v>0</v>
      </c>
      <c r="I13" s="8"/>
      <c r="J13" s="8">
        <f>MAX(F13:H13)</f>
        <v>20</v>
      </c>
      <c r="K13" s="8">
        <f>J13*2.2046</f>
        <v>44.092</v>
      </c>
      <c r="L13" s="8">
        <v>1</v>
      </c>
      <c r="M13" s="9"/>
    </row>
    <row r="14" spans="1:13" s="10" customFormat="1" ht="12.75">
      <c r="A14" s="14" t="s">
        <v>131</v>
      </c>
      <c r="B14" s="14" t="s">
        <v>132</v>
      </c>
      <c r="C14" s="8">
        <v>86.6</v>
      </c>
      <c r="D14" s="8">
        <v>1.2803</v>
      </c>
      <c r="E14" s="8">
        <v>88</v>
      </c>
      <c r="F14" s="8">
        <v>42.5</v>
      </c>
      <c r="G14" s="8">
        <v>45</v>
      </c>
      <c r="H14" s="8">
        <v>47.5</v>
      </c>
      <c r="I14" s="8" t="s">
        <v>223</v>
      </c>
      <c r="J14" s="8">
        <f>MAX(F14:H14)</f>
        <v>47.5</v>
      </c>
      <c r="K14" s="8">
        <f>J14*2.2046</f>
        <v>104.7185</v>
      </c>
      <c r="L14" s="8">
        <v>1</v>
      </c>
      <c r="M14" s="9">
        <f>J14*D14</f>
        <v>60.81425</v>
      </c>
    </row>
    <row r="15" spans="1:13" s="10" customFormat="1" ht="12.75">
      <c r="A15" s="7" t="s">
        <v>164</v>
      </c>
      <c r="B15" s="7" t="s">
        <v>132</v>
      </c>
      <c r="C15" s="8">
        <v>80.8</v>
      </c>
      <c r="D15" s="8"/>
      <c r="E15" s="8">
        <v>88</v>
      </c>
      <c r="F15" s="8">
        <v>30</v>
      </c>
      <c r="G15" s="8">
        <v>0</v>
      </c>
      <c r="H15" s="8">
        <v>0</v>
      </c>
      <c r="I15" s="8"/>
      <c r="J15" s="8">
        <f>MAX(F15:H15)</f>
        <v>30</v>
      </c>
      <c r="K15" s="8">
        <f>J15*2.2046</f>
        <v>66.138</v>
      </c>
      <c r="L15" s="8">
        <v>2</v>
      </c>
      <c r="M15" s="9">
        <f>J15*D15</f>
        <v>0</v>
      </c>
    </row>
    <row r="16" spans="1:13" s="10" customFormat="1" ht="12.7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s="10" customFormat="1" ht="12.75">
      <c r="A17" s="14" t="s">
        <v>94</v>
      </c>
      <c r="B17" s="14" t="s">
        <v>228</v>
      </c>
      <c r="C17" s="8">
        <v>95.2</v>
      </c>
      <c r="D17" s="8">
        <v>1.1261</v>
      </c>
      <c r="E17" s="8">
        <v>97</v>
      </c>
      <c r="F17" s="8">
        <v>30</v>
      </c>
      <c r="G17" s="8">
        <v>35</v>
      </c>
      <c r="H17" s="8">
        <v>0</v>
      </c>
      <c r="I17" s="8"/>
      <c r="J17" s="8">
        <f>MAX(F17:H17)</f>
        <v>35</v>
      </c>
      <c r="K17" s="8">
        <f>J17*2.2046</f>
        <v>77.161</v>
      </c>
      <c r="L17" s="8">
        <v>1</v>
      </c>
      <c r="M17" s="9">
        <f>J17*D17</f>
        <v>39.413500000000006</v>
      </c>
    </row>
    <row r="18" spans="1:13" s="10" customFormat="1" ht="12.75">
      <c r="A18" s="7" t="s">
        <v>167</v>
      </c>
      <c r="B18" s="7" t="s">
        <v>237</v>
      </c>
      <c r="C18" s="8">
        <v>92.4</v>
      </c>
      <c r="D18" s="8"/>
      <c r="E18" s="8">
        <v>97</v>
      </c>
      <c r="F18" s="8">
        <v>20</v>
      </c>
      <c r="G18" s="8">
        <v>25</v>
      </c>
      <c r="H18" s="8">
        <v>0</v>
      </c>
      <c r="I18" s="8"/>
      <c r="J18" s="8">
        <f>MAX(F18:H18)</f>
        <v>25</v>
      </c>
      <c r="K18" s="8">
        <f>J18*2.2046</f>
        <v>55.115</v>
      </c>
      <c r="L18" s="8">
        <v>1</v>
      </c>
      <c r="M18" s="9">
        <f>J18*D18</f>
        <v>0</v>
      </c>
    </row>
    <row r="19" spans="1:13" s="10" customFormat="1" ht="12.7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s="10" customFormat="1" ht="12.75">
      <c r="A20" s="14" t="s">
        <v>146</v>
      </c>
      <c r="B20" s="14" t="s">
        <v>147</v>
      </c>
      <c r="C20" s="8">
        <v>104.8</v>
      </c>
      <c r="D20" s="8">
        <v>1.0405</v>
      </c>
      <c r="E20" s="8">
        <v>105</v>
      </c>
      <c r="F20" s="8">
        <v>42.5</v>
      </c>
      <c r="G20" s="8">
        <v>45</v>
      </c>
      <c r="H20" s="8">
        <v>0</v>
      </c>
      <c r="I20" s="8"/>
      <c r="J20" s="8">
        <f>MAX(F20:H20)</f>
        <v>45</v>
      </c>
      <c r="K20" s="8">
        <f>J20*2.2046</f>
        <v>99.20700000000001</v>
      </c>
      <c r="L20" s="8">
        <v>1</v>
      </c>
      <c r="M20" s="9">
        <f>J20*D20</f>
        <v>46.8225</v>
      </c>
    </row>
    <row r="21" spans="1:13" s="15" customFormat="1" ht="12.75">
      <c r="A21" s="7" t="s">
        <v>46</v>
      </c>
      <c r="B21" s="7" t="s">
        <v>47</v>
      </c>
      <c r="C21" s="8"/>
      <c r="D21" s="8"/>
      <c r="E21" s="8">
        <v>105</v>
      </c>
      <c r="F21" s="8"/>
      <c r="G21" s="8"/>
      <c r="H21" s="8"/>
      <c r="I21" s="8"/>
      <c r="J21" s="8">
        <f>MAX(F21:H21)</f>
        <v>0</v>
      </c>
      <c r="K21" s="8">
        <f>J21*2.2046</f>
        <v>0</v>
      </c>
      <c r="L21" s="8"/>
      <c r="M21" s="9">
        <f>J21*D21</f>
        <v>0</v>
      </c>
    </row>
    <row r="22" spans="1:13" s="15" customFormat="1" ht="12.75">
      <c r="A22" s="7" t="s">
        <v>176</v>
      </c>
      <c r="B22" s="7" t="s">
        <v>31</v>
      </c>
      <c r="C22" s="8"/>
      <c r="D22" s="8"/>
      <c r="E22" s="8">
        <v>105</v>
      </c>
      <c r="F22" s="8"/>
      <c r="G22" s="8"/>
      <c r="H22" s="8"/>
      <c r="I22" s="8"/>
      <c r="J22" s="8"/>
      <c r="K22" s="8"/>
      <c r="L22" s="8"/>
      <c r="M22" s="9"/>
    </row>
    <row r="23" spans="1:13" s="10" customFormat="1" ht="12.75">
      <c r="A23" s="7" t="s">
        <v>165</v>
      </c>
      <c r="B23" s="7" t="s">
        <v>34</v>
      </c>
      <c r="C23" s="8">
        <v>105</v>
      </c>
      <c r="D23" s="8">
        <v>1.0569</v>
      </c>
      <c r="E23" s="8">
        <v>105</v>
      </c>
      <c r="F23" s="8">
        <v>30</v>
      </c>
      <c r="G23" s="8">
        <v>37.5</v>
      </c>
      <c r="H23" s="8">
        <v>0</v>
      </c>
      <c r="I23" s="8"/>
      <c r="J23" s="8">
        <f>MAX(F23:H23)</f>
        <v>37.5</v>
      </c>
      <c r="K23" s="8">
        <f>J23*2.2046</f>
        <v>82.6725</v>
      </c>
      <c r="L23" s="8">
        <v>1</v>
      </c>
      <c r="M23" s="9">
        <f>J23*D23</f>
        <v>39.63375</v>
      </c>
    </row>
    <row r="24" spans="1:13" s="10" customFormat="1" ht="12.75">
      <c r="A24" s="14" t="s">
        <v>192</v>
      </c>
      <c r="B24" s="7" t="s">
        <v>209</v>
      </c>
      <c r="C24" s="8">
        <v>103.2</v>
      </c>
      <c r="D24" s="8">
        <v>1.0821</v>
      </c>
      <c r="E24" s="8">
        <v>105</v>
      </c>
      <c r="F24" s="8">
        <v>42.5</v>
      </c>
      <c r="G24" s="8">
        <v>50</v>
      </c>
      <c r="H24" s="8">
        <v>52.5</v>
      </c>
      <c r="I24" s="8">
        <v>0</v>
      </c>
      <c r="J24" s="8">
        <f>MAX(F24:H24)</f>
        <v>52.5</v>
      </c>
      <c r="K24" s="8">
        <f>J24*2.2046</f>
        <v>115.7415</v>
      </c>
      <c r="L24" s="8">
        <v>1</v>
      </c>
      <c r="M24" s="9">
        <f>J24*D24</f>
        <v>56.81025</v>
      </c>
    </row>
    <row r="25" spans="1:13" s="10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s="10" customFormat="1" ht="12.75">
      <c r="A26" s="14" t="s">
        <v>32</v>
      </c>
      <c r="B26" s="14" t="s">
        <v>93</v>
      </c>
      <c r="C26" s="8">
        <v>114</v>
      </c>
      <c r="D26" s="8">
        <v>0.9578</v>
      </c>
      <c r="E26" s="8">
        <v>114</v>
      </c>
      <c r="F26" s="8">
        <v>25</v>
      </c>
      <c r="G26" s="8">
        <v>27.5</v>
      </c>
      <c r="H26" s="8">
        <v>0</v>
      </c>
      <c r="I26" s="8"/>
      <c r="J26" s="8">
        <f>MAX(F26:H26)</f>
        <v>27.5</v>
      </c>
      <c r="K26" s="8">
        <f>J26*2.2046</f>
        <v>60.6265</v>
      </c>
      <c r="L26" s="8">
        <v>1</v>
      </c>
      <c r="M26" s="9">
        <f>J26*D26</f>
        <v>26.3395</v>
      </c>
    </row>
    <row r="27" spans="1:13" s="10" customFormat="1" ht="12.75">
      <c r="A27" s="7" t="s">
        <v>162</v>
      </c>
      <c r="B27" s="7" t="s">
        <v>34</v>
      </c>
      <c r="C27" s="8">
        <v>106.6</v>
      </c>
      <c r="D27" s="8">
        <v>1.0329</v>
      </c>
      <c r="E27" s="8">
        <v>114</v>
      </c>
      <c r="F27" s="8">
        <v>35</v>
      </c>
      <c r="G27" s="8">
        <v>42.5</v>
      </c>
      <c r="H27" s="8">
        <v>0</v>
      </c>
      <c r="I27" s="8"/>
      <c r="J27" s="8">
        <f>MAX(F27:H27)</f>
        <v>42.5</v>
      </c>
      <c r="K27" s="8">
        <f>J27*2.2046</f>
        <v>93.69550000000001</v>
      </c>
      <c r="L27" s="8">
        <v>1</v>
      </c>
      <c r="M27" s="9">
        <f>J27*D27</f>
        <v>43.89825</v>
      </c>
    </row>
    <row r="28" spans="1:13" s="10" customFormat="1" ht="12.75">
      <c r="A28" s="14" t="s">
        <v>187</v>
      </c>
      <c r="B28" s="7" t="s">
        <v>208</v>
      </c>
      <c r="C28" s="8">
        <v>107.2</v>
      </c>
      <c r="D28" s="8">
        <v>1.025</v>
      </c>
      <c r="E28" s="8">
        <v>114</v>
      </c>
      <c r="F28" s="8">
        <v>0</v>
      </c>
      <c r="G28" s="8">
        <v>0</v>
      </c>
      <c r="H28" s="8">
        <v>20</v>
      </c>
      <c r="I28" s="8"/>
      <c r="J28" s="8">
        <f>MAX(F28:H28)</f>
        <v>20</v>
      </c>
      <c r="K28" s="8">
        <f>J28*2.2046</f>
        <v>44.092</v>
      </c>
      <c r="L28" s="8">
        <v>1</v>
      </c>
      <c r="M28" s="9">
        <f>J28*D28</f>
        <v>20.5</v>
      </c>
    </row>
    <row r="29" spans="1:13" s="10" customFormat="1" ht="12.75">
      <c r="A29" s="14" t="s">
        <v>172</v>
      </c>
      <c r="B29" s="14" t="s">
        <v>47</v>
      </c>
      <c r="C29" s="8">
        <v>113.6</v>
      </c>
      <c r="D29" s="8">
        <v>0.973</v>
      </c>
      <c r="E29" s="8">
        <v>114</v>
      </c>
      <c r="F29" s="8">
        <v>25</v>
      </c>
      <c r="G29" s="8">
        <v>0</v>
      </c>
      <c r="H29" s="8">
        <v>30</v>
      </c>
      <c r="I29" s="8"/>
      <c r="J29" s="8">
        <f>MAX(F29:H29)</f>
        <v>30</v>
      </c>
      <c r="K29" s="8">
        <f>J29*2.2046</f>
        <v>66.138</v>
      </c>
      <c r="L29" s="8">
        <v>1</v>
      </c>
      <c r="M29" s="9">
        <f>J29*D29</f>
        <v>29.189999999999998</v>
      </c>
    </row>
    <row r="30" spans="1:13" s="10" customFormat="1" ht="12.7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s="10" customFormat="1" ht="12.75">
      <c r="A31" s="14" t="s">
        <v>222</v>
      </c>
      <c r="B31" s="14" t="s">
        <v>159</v>
      </c>
      <c r="C31" s="8">
        <v>121</v>
      </c>
      <c r="D31" s="8">
        <v>0.8946</v>
      </c>
      <c r="E31" s="8">
        <v>123</v>
      </c>
      <c r="F31" s="8">
        <v>40</v>
      </c>
      <c r="G31" s="8">
        <v>47.5</v>
      </c>
      <c r="H31" s="8">
        <v>0</v>
      </c>
      <c r="I31" s="8"/>
      <c r="J31" s="8">
        <f>MAX(F31:H31)</f>
        <v>47.5</v>
      </c>
      <c r="K31" s="8">
        <f>J31*2.2046</f>
        <v>104.7185</v>
      </c>
      <c r="L31" s="8">
        <v>1</v>
      </c>
      <c r="M31" s="9"/>
    </row>
    <row r="32" spans="1:13" s="10" customFormat="1" ht="12.75">
      <c r="A32" s="7" t="s">
        <v>195</v>
      </c>
      <c r="B32" s="7" t="s">
        <v>196</v>
      </c>
      <c r="C32" s="8">
        <v>123</v>
      </c>
      <c r="D32" s="8">
        <v>0.8783</v>
      </c>
      <c r="E32" s="8">
        <v>123</v>
      </c>
      <c r="F32" s="8">
        <v>72.5</v>
      </c>
      <c r="G32" s="8">
        <v>77.5</v>
      </c>
      <c r="H32" s="8">
        <v>80</v>
      </c>
      <c r="I32" s="8">
        <v>82.5</v>
      </c>
      <c r="J32" s="8">
        <f>MAX(F32:H32)</f>
        <v>80</v>
      </c>
      <c r="K32" s="8">
        <f>J32*2.2046</f>
        <v>176.368</v>
      </c>
      <c r="L32" s="8" t="s">
        <v>229</v>
      </c>
      <c r="M32" s="9">
        <f>J32*D32</f>
        <v>70.264</v>
      </c>
    </row>
    <row r="33" spans="1:13" s="10" customFormat="1" ht="12.75">
      <c r="A33" s="14" t="s">
        <v>95</v>
      </c>
      <c r="B33" s="14" t="s">
        <v>29</v>
      </c>
      <c r="C33" s="8">
        <v>119.8</v>
      </c>
      <c r="D33" s="8">
        <v>0.9115</v>
      </c>
      <c r="E33" s="8">
        <v>123</v>
      </c>
      <c r="F33" s="8">
        <v>65</v>
      </c>
      <c r="G33" s="8">
        <v>67.5</v>
      </c>
      <c r="H33" s="8">
        <v>0</v>
      </c>
      <c r="I33" s="8"/>
      <c r="J33" s="8">
        <f>MAX(F33:H33)</f>
        <v>67.5</v>
      </c>
      <c r="K33" s="8">
        <f>J33*2.2046</f>
        <v>148.81050000000002</v>
      </c>
      <c r="L33" s="8" t="s">
        <v>230</v>
      </c>
      <c r="M33" s="9">
        <f>J33*D33</f>
        <v>61.52625</v>
      </c>
    </row>
    <row r="34" spans="1:13" s="10" customFormat="1" ht="12.75">
      <c r="A34" s="7" t="s">
        <v>150</v>
      </c>
      <c r="B34" s="7" t="s">
        <v>224</v>
      </c>
      <c r="C34" s="8">
        <v>118</v>
      </c>
      <c r="D34" s="8"/>
      <c r="E34" s="8">
        <v>123</v>
      </c>
      <c r="F34" s="8">
        <v>30</v>
      </c>
      <c r="G34" s="8">
        <v>0</v>
      </c>
      <c r="H34" s="8">
        <v>0</v>
      </c>
      <c r="I34" s="8"/>
      <c r="J34" s="8">
        <f>MAX(F34:H34)</f>
        <v>30</v>
      </c>
      <c r="K34" s="8">
        <f>J34*2.2046</f>
        <v>66.138</v>
      </c>
      <c r="L34" s="8">
        <v>1</v>
      </c>
      <c r="M34" s="9">
        <f>J34*D34</f>
        <v>0</v>
      </c>
    </row>
    <row r="35" spans="1:13" s="10" customFormat="1" ht="12.7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s="10" customFormat="1" ht="12.75">
      <c r="A36" s="14" t="s">
        <v>40</v>
      </c>
      <c r="B36" s="14" t="s">
        <v>132</v>
      </c>
      <c r="C36" s="8">
        <v>124.6</v>
      </c>
      <c r="D36" s="8">
        <v>0.863</v>
      </c>
      <c r="E36" s="8">
        <v>132</v>
      </c>
      <c r="F36" s="8">
        <v>35</v>
      </c>
      <c r="G36" s="8">
        <v>42.5</v>
      </c>
      <c r="H36" s="8">
        <v>0</v>
      </c>
      <c r="I36" s="8"/>
      <c r="J36" s="8">
        <f>MAX(F36:H36)</f>
        <v>42.5</v>
      </c>
      <c r="K36" s="8">
        <f>J36*2.2046</f>
        <v>93.69550000000001</v>
      </c>
      <c r="L36" s="8">
        <v>1</v>
      </c>
      <c r="M36" s="9">
        <f>J36*D36</f>
        <v>36.6775</v>
      </c>
    </row>
    <row r="37" spans="1:13" s="10" customFormat="1" ht="12.75">
      <c r="A37" s="7" t="s">
        <v>151</v>
      </c>
      <c r="B37" s="7" t="s">
        <v>224</v>
      </c>
      <c r="C37" s="8">
        <v>132</v>
      </c>
      <c r="D37" s="8"/>
      <c r="E37" s="8">
        <v>132</v>
      </c>
      <c r="F37" s="8">
        <v>37.5</v>
      </c>
      <c r="G37" s="8">
        <v>42.5</v>
      </c>
      <c r="H37" s="8">
        <v>0</v>
      </c>
      <c r="I37" s="8"/>
      <c r="J37" s="8">
        <f>MAX(F37:H37)</f>
        <v>42.5</v>
      </c>
      <c r="K37" s="8">
        <f>J37*2.2046</f>
        <v>93.69550000000001</v>
      </c>
      <c r="L37" s="8">
        <v>1</v>
      </c>
      <c r="M37" s="9">
        <f>J37*D37</f>
        <v>0</v>
      </c>
    </row>
    <row r="38" spans="1:13" s="15" customFormat="1" ht="12.75">
      <c r="A38" s="7" t="s">
        <v>62</v>
      </c>
      <c r="B38" s="7" t="s">
        <v>63</v>
      </c>
      <c r="C38" s="8"/>
      <c r="D38" s="8"/>
      <c r="E38" s="8">
        <v>132</v>
      </c>
      <c r="F38" s="8"/>
      <c r="G38" s="8"/>
      <c r="H38" s="8"/>
      <c r="I38" s="8"/>
      <c r="J38" s="8">
        <f>MAX(F38:H38)</f>
        <v>0</v>
      </c>
      <c r="K38" s="8">
        <f>J38*2.2046</f>
        <v>0</v>
      </c>
      <c r="L38" s="8"/>
      <c r="M38" s="9">
        <f>J38*D38</f>
        <v>0</v>
      </c>
    </row>
    <row r="39" spans="1:13" s="10" customFormat="1" ht="12.75">
      <c r="A39" s="14" t="s">
        <v>115</v>
      </c>
      <c r="B39" s="14" t="s">
        <v>24</v>
      </c>
      <c r="C39" s="8">
        <v>129.8</v>
      </c>
      <c r="D39" s="8">
        <v>0.8738</v>
      </c>
      <c r="E39" s="8">
        <v>132</v>
      </c>
      <c r="F39" s="8">
        <v>67.5</v>
      </c>
      <c r="G39" s="8">
        <v>67.5</v>
      </c>
      <c r="H39" s="8">
        <v>70</v>
      </c>
      <c r="I39" s="8">
        <v>71</v>
      </c>
      <c r="J39" s="8">
        <f>MAX(F39:H39)</f>
        <v>70</v>
      </c>
      <c r="K39" s="8">
        <f>J39*2.2046</f>
        <v>154.322</v>
      </c>
      <c r="L39" s="8">
        <v>1</v>
      </c>
      <c r="M39" s="9">
        <f>J39*D39</f>
        <v>61.166000000000004</v>
      </c>
    </row>
    <row r="40" spans="1:13" s="10" customFormat="1" ht="12.7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</row>
    <row r="41" spans="1:13" s="10" customFormat="1" ht="12.75">
      <c r="A41" s="14" t="s">
        <v>69</v>
      </c>
      <c r="B41" s="14" t="s">
        <v>70</v>
      </c>
      <c r="C41" s="8">
        <v>146.4</v>
      </c>
      <c r="D41" s="8">
        <v>0.7385</v>
      </c>
      <c r="E41" s="8">
        <v>148</v>
      </c>
      <c r="F41" s="8">
        <v>135</v>
      </c>
      <c r="G41" s="8">
        <v>140</v>
      </c>
      <c r="H41" s="8">
        <v>0</v>
      </c>
      <c r="I41" s="8"/>
      <c r="J41" s="8">
        <f aca="true" t="shared" si="0" ref="J41:J54">MAX(F41:H41)</f>
        <v>140</v>
      </c>
      <c r="K41" s="8">
        <f aca="true" t="shared" si="1" ref="K41:K54">J41*2.2046</f>
        <v>308.644</v>
      </c>
      <c r="L41" s="8">
        <v>2</v>
      </c>
      <c r="M41" s="9">
        <f aca="true" t="shared" si="2" ref="M41:M54">J41*D41</f>
        <v>103.39</v>
      </c>
    </row>
    <row r="42" spans="1:13" s="10" customFormat="1" ht="12.75">
      <c r="A42" s="14" t="s">
        <v>256</v>
      </c>
      <c r="B42" s="14" t="s">
        <v>70</v>
      </c>
      <c r="C42" s="8">
        <v>146.4</v>
      </c>
      <c r="D42" s="8">
        <v>0.7385</v>
      </c>
      <c r="E42" s="8">
        <v>148</v>
      </c>
      <c r="F42" s="8">
        <v>90</v>
      </c>
      <c r="G42" s="8">
        <v>100</v>
      </c>
      <c r="H42" s="8">
        <v>105</v>
      </c>
      <c r="I42" s="8"/>
      <c r="J42" s="8">
        <f t="shared" si="0"/>
        <v>105</v>
      </c>
      <c r="K42" s="8">
        <f t="shared" si="1"/>
        <v>231.483</v>
      </c>
      <c r="L42" s="8">
        <v>5</v>
      </c>
      <c r="M42" s="9">
        <f t="shared" si="2"/>
        <v>77.5425</v>
      </c>
    </row>
    <row r="43" spans="1:13" s="10" customFormat="1" ht="12.75">
      <c r="A43" s="14" t="s">
        <v>255</v>
      </c>
      <c r="B43" s="14" t="s">
        <v>70</v>
      </c>
      <c r="C43" s="8">
        <v>144.8</v>
      </c>
      <c r="D43" s="8">
        <v>0.7432</v>
      </c>
      <c r="E43" s="8">
        <v>148</v>
      </c>
      <c r="F43" s="8">
        <v>100</v>
      </c>
      <c r="G43" s="8">
        <v>105</v>
      </c>
      <c r="H43" s="8">
        <v>0</v>
      </c>
      <c r="I43" s="8"/>
      <c r="J43" s="8">
        <f t="shared" si="0"/>
        <v>105</v>
      </c>
      <c r="K43" s="8">
        <f t="shared" si="1"/>
        <v>231.483</v>
      </c>
      <c r="L43" s="8">
        <v>4</v>
      </c>
      <c r="M43" s="9">
        <f t="shared" si="2"/>
        <v>78.036</v>
      </c>
    </row>
    <row r="44" spans="1:13" s="10" customFormat="1" ht="12.75">
      <c r="A44" s="14" t="s">
        <v>53</v>
      </c>
      <c r="B44" s="14" t="s">
        <v>54</v>
      </c>
      <c r="C44" s="16">
        <v>145.6</v>
      </c>
      <c r="D44" s="16">
        <v>0.7385</v>
      </c>
      <c r="E44" s="16">
        <v>148</v>
      </c>
      <c r="F44" s="8">
        <v>137.5</v>
      </c>
      <c r="G44" s="8">
        <v>0</v>
      </c>
      <c r="H44" s="8">
        <v>142.5</v>
      </c>
      <c r="I44" s="8">
        <v>143</v>
      </c>
      <c r="J44" s="8">
        <f t="shared" si="0"/>
        <v>142.5</v>
      </c>
      <c r="K44" s="8">
        <f t="shared" si="1"/>
        <v>314.1555</v>
      </c>
      <c r="L44" s="8" t="s">
        <v>229</v>
      </c>
      <c r="M44" s="9">
        <f t="shared" si="2"/>
        <v>105.23625000000001</v>
      </c>
    </row>
    <row r="45" spans="1:13" s="10" customFormat="1" ht="12.75">
      <c r="A45" s="14" t="s">
        <v>28</v>
      </c>
      <c r="B45" s="14" t="s">
        <v>29</v>
      </c>
      <c r="C45" s="16">
        <v>148</v>
      </c>
      <c r="D45" s="16">
        <v>0.7294</v>
      </c>
      <c r="E45" s="16">
        <v>148</v>
      </c>
      <c r="F45" s="8">
        <v>107.5</v>
      </c>
      <c r="G45" s="8">
        <v>0</v>
      </c>
      <c r="H45" s="8">
        <v>0</v>
      </c>
      <c r="I45" s="8"/>
      <c r="J45" s="8">
        <f t="shared" si="0"/>
        <v>107.5</v>
      </c>
      <c r="K45" s="8">
        <f t="shared" si="1"/>
        <v>236.99450000000002</v>
      </c>
      <c r="L45" s="8" t="s">
        <v>231</v>
      </c>
      <c r="M45" s="9">
        <f t="shared" si="2"/>
        <v>78.4105</v>
      </c>
    </row>
    <row r="46" spans="1:13" s="15" customFormat="1" ht="12.75">
      <c r="A46" s="14" t="s">
        <v>17</v>
      </c>
      <c r="B46" s="14" t="s">
        <v>18</v>
      </c>
      <c r="C46" s="8">
        <v>143</v>
      </c>
      <c r="D46" s="8">
        <v>0.7528</v>
      </c>
      <c r="E46" s="8">
        <v>148</v>
      </c>
      <c r="F46" s="8">
        <v>0</v>
      </c>
      <c r="G46" s="8">
        <v>0</v>
      </c>
      <c r="H46" s="8">
        <v>85</v>
      </c>
      <c r="I46" s="8"/>
      <c r="J46" s="8">
        <f t="shared" si="0"/>
        <v>85</v>
      </c>
      <c r="K46" s="8">
        <f t="shared" si="1"/>
        <v>187.39100000000002</v>
      </c>
      <c r="L46" s="8">
        <v>1</v>
      </c>
      <c r="M46" s="9">
        <f t="shared" si="2"/>
        <v>63.988</v>
      </c>
    </row>
    <row r="47" spans="1:13" s="10" customFormat="1" ht="12.75">
      <c r="A47" s="14" t="s">
        <v>13</v>
      </c>
      <c r="B47" s="14" t="s">
        <v>14</v>
      </c>
      <c r="C47" s="8">
        <v>139.6</v>
      </c>
      <c r="D47" s="8">
        <v>0.7682</v>
      </c>
      <c r="E47" s="8">
        <v>148</v>
      </c>
      <c r="F47" s="8">
        <v>82.5</v>
      </c>
      <c r="G47" s="8">
        <v>90</v>
      </c>
      <c r="H47" s="8">
        <v>95</v>
      </c>
      <c r="I47" s="8"/>
      <c r="J47" s="8">
        <f t="shared" si="0"/>
        <v>95</v>
      </c>
      <c r="K47" s="8">
        <f t="shared" si="1"/>
        <v>209.437</v>
      </c>
      <c r="L47" s="8">
        <v>1</v>
      </c>
      <c r="M47" s="9">
        <f t="shared" si="2"/>
        <v>72.979</v>
      </c>
    </row>
    <row r="48" spans="1:13" s="10" customFormat="1" ht="12.75">
      <c r="A48" s="14" t="s">
        <v>19</v>
      </c>
      <c r="B48" s="14" t="s">
        <v>20</v>
      </c>
      <c r="C48" s="8">
        <v>136.6</v>
      </c>
      <c r="D48" s="8">
        <v>0.7846</v>
      </c>
      <c r="E48" s="8">
        <v>148</v>
      </c>
      <c r="F48" s="8">
        <v>92.5</v>
      </c>
      <c r="G48" s="8">
        <v>97.5</v>
      </c>
      <c r="H48" s="8">
        <v>102.5</v>
      </c>
      <c r="I48" s="8"/>
      <c r="J48" s="8">
        <f t="shared" si="0"/>
        <v>102.5</v>
      </c>
      <c r="K48" s="8">
        <f t="shared" si="1"/>
        <v>225.97150000000002</v>
      </c>
      <c r="L48" s="8">
        <v>1</v>
      </c>
      <c r="M48" s="9">
        <f t="shared" si="2"/>
        <v>80.4215</v>
      </c>
    </row>
    <row r="49" spans="1:13" s="10" customFormat="1" ht="12.75">
      <c r="A49" s="14" t="s">
        <v>221</v>
      </c>
      <c r="B49" s="14" t="s">
        <v>214</v>
      </c>
      <c r="C49" s="16">
        <v>142.2</v>
      </c>
      <c r="D49" s="16">
        <v>0.8105</v>
      </c>
      <c r="E49" s="16">
        <v>148</v>
      </c>
      <c r="F49" s="8">
        <v>50</v>
      </c>
      <c r="G49" s="8">
        <v>55</v>
      </c>
      <c r="H49" s="8">
        <v>0</v>
      </c>
      <c r="I49" s="8"/>
      <c r="J49" s="8">
        <f t="shared" si="0"/>
        <v>55</v>
      </c>
      <c r="K49" s="8">
        <f t="shared" si="1"/>
        <v>121.253</v>
      </c>
      <c r="L49" s="8" t="s">
        <v>229</v>
      </c>
      <c r="M49" s="9">
        <f t="shared" si="2"/>
        <v>44.5775</v>
      </c>
    </row>
    <row r="50" spans="1:13" s="10" customFormat="1" ht="12.75">
      <c r="A50" s="14" t="s">
        <v>23</v>
      </c>
      <c r="B50" s="14" t="s">
        <v>24</v>
      </c>
      <c r="C50" s="8">
        <v>136.4</v>
      </c>
      <c r="D50" s="8">
        <v>0.8401</v>
      </c>
      <c r="E50" s="8">
        <v>148</v>
      </c>
      <c r="F50" s="8">
        <v>52.5</v>
      </c>
      <c r="G50" s="8">
        <v>57.5</v>
      </c>
      <c r="H50" s="8">
        <v>0</v>
      </c>
      <c r="I50" s="8"/>
      <c r="J50" s="8">
        <f t="shared" si="0"/>
        <v>57.5</v>
      </c>
      <c r="K50" s="8">
        <f t="shared" si="1"/>
        <v>126.76450000000001</v>
      </c>
      <c r="L50" s="8">
        <v>1</v>
      </c>
      <c r="M50" s="9">
        <f t="shared" si="2"/>
        <v>48.305749999999996</v>
      </c>
    </row>
    <row r="51" spans="1:13" s="10" customFormat="1" ht="12.75">
      <c r="A51" s="14" t="s">
        <v>129</v>
      </c>
      <c r="B51" s="14" t="s">
        <v>107</v>
      </c>
      <c r="C51" s="8">
        <v>141.8</v>
      </c>
      <c r="D51" s="8">
        <v>0.8105</v>
      </c>
      <c r="E51" s="8">
        <v>148</v>
      </c>
      <c r="F51" s="8">
        <v>32.5</v>
      </c>
      <c r="G51" s="8">
        <v>40</v>
      </c>
      <c r="H51" s="8">
        <v>47.5</v>
      </c>
      <c r="I51" s="8"/>
      <c r="J51" s="8">
        <f t="shared" si="0"/>
        <v>47.5</v>
      </c>
      <c r="K51" s="8">
        <f t="shared" si="1"/>
        <v>104.7185</v>
      </c>
      <c r="L51" s="8">
        <v>1</v>
      </c>
      <c r="M51" s="9">
        <f t="shared" si="2"/>
        <v>38.49875</v>
      </c>
    </row>
    <row r="52" spans="1:13" s="15" customFormat="1" ht="12.75">
      <c r="A52" s="7" t="s">
        <v>206</v>
      </c>
      <c r="B52" s="7" t="s">
        <v>45</v>
      </c>
      <c r="C52" s="8">
        <v>144.8</v>
      </c>
      <c r="D52" s="8">
        <v>0.7432</v>
      </c>
      <c r="E52" s="8">
        <v>148</v>
      </c>
      <c r="F52" s="8" t="s">
        <v>223</v>
      </c>
      <c r="G52" s="8"/>
      <c r="H52" s="8"/>
      <c r="I52" s="8"/>
      <c r="J52" s="8">
        <f t="shared" si="0"/>
        <v>0</v>
      </c>
      <c r="K52" s="8">
        <f t="shared" si="1"/>
        <v>0</v>
      </c>
      <c r="L52" s="8"/>
      <c r="M52" s="9">
        <f t="shared" si="2"/>
        <v>0</v>
      </c>
    </row>
    <row r="53" spans="1:13" s="10" customFormat="1" ht="12.75">
      <c r="A53" s="14" t="s">
        <v>181</v>
      </c>
      <c r="B53" s="14" t="s">
        <v>45</v>
      </c>
      <c r="C53" s="16">
        <v>140</v>
      </c>
      <c r="D53" s="16">
        <v>0.7682</v>
      </c>
      <c r="E53" s="16">
        <v>148</v>
      </c>
      <c r="F53" s="8">
        <v>72.5</v>
      </c>
      <c r="G53" s="8">
        <v>77.5</v>
      </c>
      <c r="H53" s="8">
        <v>0</v>
      </c>
      <c r="I53" s="8"/>
      <c r="J53" s="8">
        <f t="shared" si="0"/>
        <v>77.5</v>
      </c>
      <c r="K53" s="8">
        <f t="shared" si="1"/>
        <v>170.8565</v>
      </c>
      <c r="L53" s="8">
        <v>1</v>
      </c>
      <c r="M53" s="9">
        <f t="shared" si="2"/>
        <v>59.5355</v>
      </c>
    </row>
    <row r="54" spans="1:13" s="10" customFormat="1" ht="12.75">
      <c r="A54" s="7" t="s">
        <v>204</v>
      </c>
      <c r="B54" s="7" t="s">
        <v>210</v>
      </c>
      <c r="C54" s="8">
        <v>144.6</v>
      </c>
      <c r="D54" s="8">
        <v>0.7432</v>
      </c>
      <c r="E54" s="8">
        <v>148</v>
      </c>
      <c r="F54" s="8">
        <v>87.5</v>
      </c>
      <c r="G54" s="8">
        <v>92.5</v>
      </c>
      <c r="H54" s="8">
        <v>95</v>
      </c>
      <c r="I54" s="8"/>
      <c r="J54" s="8">
        <f t="shared" si="0"/>
        <v>95</v>
      </c>
      <c r="K54" s="8">
        <f t="shared" si="1"/>
        <v>209.437</v>
      </c>
      <c r="L54" s="8">
        <v>1</v>
      </c>
      <c r="M54" s="9">
        <f t="shared" si="2"/>
        <v>70.604</v>
      </c>
    </row>
    <row r="55" spans="1:13" s="10" customFormat="1" ht="12.7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s="10" customFormat="1" ht="12.75">
      <c r="A56" s="14" t="s">
        <v>111</v>
      </c>
      <c r="B56" s="14" t="s">
        <v>45</v>
      </c>
      <c r="C56" s="16">
        <v>151.6</v>
      </c>
      <c r="D56" s="16">
        <v>0.7124</v>
      </c>
      <c r="E56" s="16">
        <v>165</v>
      </c>
      <c r="F56" s="8">
        <v>0</v>
      </c>
      <c r="G56" s="8">
        <v>0</v>
      </c>
      <c r="H56" s="8">
        <v>0</v>
      </c>
      <c r="I56" s="8"/>
      <c r="J56" s="8">
        <f aca="true" t="shared" si="3" ref="J56:J68">MAX(F56:H56)</f>
        <v>0</v>
      </c>
      <c r="K56" s="8">
        <f aca="true" t="shared" si="4" ref="K56:K68">J56*2.2046</f>
        <v>0</v>
      </c>
      <c r="L56" s="8"/>
      <c r="M56" s="9">
        <f>J56*D56</f>
        <v>0</v>
      </c>
    </row>
    <row r="57" spans="1:13" s="15" customFormat="1" ht="12.75">
      <c r="A57" s="7" t="s">
        <v>160</v>
      </c>
      <c r="B57" s="7" t="s">
        <v>159</v>
      </c>
      <c r="C57" s="8">
        <v>165</v>
      </c>
      <c r="D57" s="8">
        <v>0.6656</v>
      </c>
      <c r="E57" s="8">
        <v>165</v>
      </c>
      <c r="F57" s="8">
        <v>20</v>
      </c>
      <c r="G57" s="8">
        <v>25</v>
      </c>
      <c r="H57" s="8">
        <v>37.5</v>
      </c>
      <c r="I57" s="8"/>
      <c r="J57" s="8">
        <f t="shared" si="3"/>
        <v>37.5</v>
      </c>
      <c r="K57" s="8">
        <f t="shared" si="4"/>
        <v>82.6725</v>
      </c>
      <c r="L57" s="8">
        <v>1</v>
      </c>
      <c r="M57" s="9"/>
    </row>
    <row r="58" spans="1:13" s="10" customFormat="1" ht="12.75">
      <c r="A58" s="14" t="s">
        <v>15</v>
      </c>
      <c r="B58" s="14" t="s">
        <v>54</v>
      </c>
      <c r="C58" s="8">
        <v>164</v>
      </c>
      <c r="D58" s="8">
        <v>0.6688</v>
      </c>
      <c r="E58" s="8">
        <v>165</v>
      </c>
      <c r="F58" s="8">
        <v>137.5</v>
      </c>
      <c r="G58" s="8">
        <v>145</v>
      </c>
      <c r="H58" s="8">
        <v>0</v>
      </c>
      <c r="I58" s="8"/>
      <c r="J58" s="8">
        <f t="shared" si="3"/>
        <v>145</v>
      </c>
      <c r="K58" s="8">
        <f t="shared" si="4"/>
        <v>319.66700000000003</v>
      </c>
      <c r="L58" s="8" t="s">
        <v>231</v>
      </c>
      <c r="M58" s="9">
        <f aca="true" t="shared" si="5" ref="M58:M68">J58*D58</f>
        <v>96.976</v>
      </c>
    </row>
    <row r="59" spans="1:13" s="10" customFormat="1" ht="12.75">
      <c r="A59" s="14" t="s">
        <v>101</v>
      </c>
      <c r="B59" s="14" t="s">
        <v>102</v>
      </c>
      <c r="C59" s="8">
        <v>159.2</v>
      </c>
      <c r="D59" s="8">
        <v>0.6857</v>
      </c>
      <c r="E59" s="8">
        <v>165</v>
      </c>
      <c r="F59" s="8">
        <v>95</v>
      </c>
      <c r="G59" s="8">
        <v>102.5</v>
      </c>
      <c r="H59" s="8">
        <v>105</v>
      </c>
      <c r="I59" s="8">
        <v>107.5</v>
      </c>
      <c r="J59" s="8">
        <f t="shared" si="3"/>
        <v>105</v>
      </c>
      <c r="K59" s="8">
        <f t="shared" si="4"/>
        <v>231.483</v>
      </c>
      <c r="L59" s="8" t="s">
        <v>232</v>
      </c>
      <c r="M59" s="9">
        <f t="shared" si="5"/>
        <v>71.99849999999999</v>
      </c>
    </row>
    <row r="60" spans="1:13" s="10" customFormat="1" ht="12.75">
      <c r="A60" s="14" t="s">
        <v>98</v>
      </c>
      <c r="B60" s="14" t="s">
        <v>99</v>
      </c>
      <c r="C60" s="8">
        <v>163.4</v>
      </c>
      <c r="D60" s="8">
        <v>0.672</v>
      </c>
      <c r="E60" s="8">
        <v>165</v>
      </c>
      <c r="F60" s="8">
        <v>137.5</v>
      </c>
      <c r="G60" s="8">
        <v>142.5</v>
      </c>
      <c r="H60" s="8">
        <v>147.5</v>
      </c>
      <c r="I60" s="8"/>
      <c r="J60" s="8">
        <f t="shared" si="3"/>
        <v>147.5</v>
      </c>
      <c r="K60" s="8">
        <f t="shared" si="4"/>
        <v>325.17850000000004</v>
      </c>
      <c r="L60" s="8" t="s">
        <v>230</v>
      </c>
      <c r="M60" s="9">
        <f t="shared" si="5"/>
        <v>99.12</v>
      </c>
    </row>
    <row r="61" spans="1:13" s="10" customFormat="1" ht="12.75">
      <c r="A61" s="14" t="s">
        <v>202</v>
      </c>
      <c r="B61" s="7" t="s">
        <v>212</v>
      </c>
      <c r="C61" s="8">
        <v>161.3</v>
      </c>
      <c r="D61" s="8">
        <v>0.6787</v>
      </c>
      <c r="E61" s="8">
        <v>165</v>
      </c>
      <c r="F61" s="8">
        <v>152.5</v>
      </c>
      <c r="G61" s="8">
        <v>160</v>
      </c>
      <c r="H61" s="8">
        <v>0</v>
      </c>
      <c r="I61" s="8"/>
      <c r="J61" s="8">
        <f t="shared" si="3"/>
        <v>160</v>
      </c>
      <c r="K61" s="8">
        <f t="shared" si="4"/>
        <v>352.736</v>
      </c>
      <c r="L61" s="8">
        <v>1</v>
      </c>
      <c r="M61" s="9">
        <f t="shared" si="5"/>
        <v>108.592</v>
      </c>
    </row>
    <row r="62" spans="1:13" s="10" customFormat="1" ht="12.75">
      <c r="A62" s="14" t="s">
        <v>257</v>
      </c>
      <c r="B62" s="7" t="s">
        <v>258</v>
      </c>
      <c r="C62" s="16">
        <v>160.8</v>
      </c>
      <c r="D62" s="16">
        <v>0.6787</v>
      </c>
      <c r="E62" s="8">
        <v>165</v>
      </c>
      <c r="F62" s="8">
        <v>120</v>
      </c>
      <c r="G62" s="8">
        <v>130</v>
      </c>
      <c r="H62" s="8">
        <v>135</v>
      </c>
      <c r="I62" s="8"/>
      <c r="J62" s="8">
        <f t="shared" si="3"/>
        <v>135</v>
      </c>
      <c r="K62" s="8">
        <f t="shared" si="4"/>
        <v>297.62100000000004</v>
      </c>
      <c r="L62" s="8">
        <v>1</v>
      </c>
      <c r="M62" s="9">
        <f t="shared" si="5"/>
        <v>91.6245</v>
      </c>
    </row>
    <row r="63" spans="1:13" s="10" customFormat="1" ht="12.75">
      <c r="A63" s="14" t="s">
        <v>259</v>
      </c>
      <c r="B63" s="7" t="s">
        <v>258</v>
      </c>
      <c r="C63" s="16">
        <v>164.2</v>
      </c>
      <c r="D63" s="16">
        <v>0.6688</v>
      </c>
      <c r="E63" s="8">
        <v>165</v>
      </c>
      <c r="F63" s="8">
        <v>115</v>
      </c>
      <c r="G63" s="8">
        <v>125</v>
      </c>
      <c r="H63" s="8">
        <v>132.5</v>
      </c>
      <c r="I63" s="8"/>
      <c r="J63" s="8">
        <f t="shared" si="3"/>
        <v>132.5</v>
      </c>
      <c r="K63" s="8">
        <f t="shared" si="4"/>
        <v>292.1095</v>
      </c>
      <c r="L63" s="8">
        <v>2</v>
      </c>
      <c r="M63" s="9">
        <f t="shared" si="5"/>
        <v>88.616</v>
      </c>
    </row>
    <row r="64" spans="1:13" s="10" customFormat="1" ht="12.75">
      <c r="A64" s="14" t="s">
        <v>116</v>
      </c>
      <c r="B64" s="14" t="s">
        <v>52</v>
      </c>
      <c r="C64" s="16">
        <v>154.2</v>
      </c>
      <c r="D64" s="16">
        <v>0.7044</v>
      </c>
      <c r="E64" s="16">
        <v>165</v>
      </c>
      <c r="F64" s="8">
        <v>117.5</v>
      </c>
      <c r="G64" s="8">
        <v>122.5</v>
      </c>
      <c r="H64" s="8">
        <v>127.5</v>
      </c>
      <c r="I64" s="8"/>
      <c r="J64" s="8">
        <f t="shared" si="3"/>
        <v>127.5</v>
      </c>
      <c r="K64" s="8">
        <f t="shared" si="4"/>
        <v>281.0865</v>
      </c>
      <c r="L64" s="8">
        <v>1</v>
      </c>
      <c r="M64" s="9">
        <f t="shared" si="5"/>
        <v>89.811</v>
      </c>
    </row>
    <row r="65" spans="1:13" s="10" customFormat="1" ht="12.75">
      <c r="A65" s="14" t="s">
        <v>76</v>
      </c>
      <c r="B65" s="14" t="s">
        <v>14</v>
      </c>
      <c r="C65" s="16">
        <v>160.8</v>
      </c>
      <c r="D65" s="16">
        <v>0.6787</v>
      </c>
      <c r="E65" s="16">
        <v>165</v>
      </c>
      <c r="F65" s="8">
        <v>112.5</v>
      </c>
      <c r="G65" s="8">
        <v>115</v>
      </c>
      <c r="H65" s="8">
        <v>0</v>
      </c>
      <c r="I65" s="8"/>
      <c r="J65" s="8">
        <f t="shared" si="3"/>
        <v>115</v>
      </c>
      <c r="K65" s="8">
        <f t="shared" si="4"/>
        <v>253.52900000000002</v>
      </c>
      <c r="L65" s="8">
        <v>1</v>
      </c>
      <c r="M65" s="9">
        <f t="shared" si="5"/>
        <v>78.0505</v>
      </c>
    </row>
    <row r="66" spans="1:13" s="10" customFormat="1" ht="12.75">
      <c r="A66" s="14" t="s">
        <v>127</v>
      </c>
      <c r="B66" s="14" t="s">
        <v>14</v>
      </c>
      <c r="C66" s="16">
        <v>164.2</v>
      </c>
      <c r="D66" s="16">
        <v>0.6688</v>
      </c>
      <c r="E66" s="16">
        <v>165</v>
      </c>
      <c r="F66" s="8">
        <v>90</v>
      </c>
      <c r="G66" s="8">
        <v>0</v>
      </c>
      <c r="H66" s="8">
        <v>100</v>
      </c>
      <c r="I66" s="8"/>
      <c r="J66" s="8">
        <f t="shared" si="3"/>
        <v>100</v>
      </c>
      <c r="K66" s="8">
        <f t="shared" si="4"/>
        <v>220.46</v>
      </c>
      <c r="L66" s="8">
        <v>2</v>
      </c>
      <c r="M66" s="9">
        <f t="shared" si="5"/>
        <v>66.88</v>
      </c>
    </row>
    <row r="67" spans="1:13" s="10" customFormat="1" ht="12.75">
      <c r="A67" s="14" t="s">
        <v>84</v>
      </c>
      <c r="B67" s="14" t="s">
        <v>213</v>
      </c>
      <c r="C67" s="16">
        <v>164</v>
      </c>
      <c r="D67" s="16">
        <v>0.7258</v>
      </c>
      <c r="E67" s="16">
        <v>165</v>
      </c>
      <c r="F67" s="8">
        <v>0</v>
      </c>
      <c r="G67" s="8">
        <v>0</v>
      </c>
      <c r="H67" s="8">
        <v>0</v>
      </c>
      <c r="I67" s="8"/>
      <c r="J67" s="8">
        <f t="shared" si="3"/>
        <v>0</v>
      </c>
      <c r="K67" s="8">
        <f t="shared" si="4"/>
        <v>0</v>
      </c>
      <c r="L67" s="8"/>
      <c r="M67" s="9">
        <f t="shared" si="5"/>
        <v>0</v>
      </c>
    </row>
    <row r="68" spans="1:13" s="15" customFormat="1" ht="12.75">
      <c r="A68" s="7" t="s">
        <v>44</v>
      </c>
      <c r="B68" s="7" t="s">
        <v>45</v>
      </c>
      <c r="C68" s="8"/>
      <c r="D68" s="8"/>
      <c r="E68" s="8">
        <v>165</v>
      </c>
      <c r="F68" s="8"/>
      <c r="G68" s="8"/>
      <c r="H68" s="8"/>
      <c r="I68" s="8"/>
      <c r="J68" s="8">
        <f t="shared" si="3"/>
        <v>0</v>
      </c>
      <c r="K68" s="8">
        <f t="shared" si="4"/>
        <v>0</v>
      </c>
      <c r="L68" s="8"/>
      <c r="M68" s="9">
        <f t="shared" si="5"/>
        <v>0</v>
      </c>
    </row>
    <row r="69" spans="1:13" s="15" customFormat="1" ht="12.75">
      <c r="A69" s="11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/>
    </row>
    <row r="70" spans="1:13" s="10" customFormat="1" ht="12.75">
      <c r="A70" s="14" t="s">
        <v>207</v>
      </c>
      <c r="B70" s="14" t="s">
        <v>16</v>
      </c>
      <c r="C70" s="8">
        <v>177.2</v>
      </c>
      <c r="D70" s="8">
        <v>0.6313</v>
      </c>
      <c r="E70" s="8">
        <v>181</v>
      </c>
      <c r="F70" s="16">
        <v>130</v>
      </c>
      <c r="G70" s="16">
        <v>137.5</v>
      </c>
      <c r="H70" s="16">
        <v>142.5</v>
      </c>
      <c r="I70" s="16"/>
      <c r="J70" s="8">
        <f aca="true" t="shared" si="6" ref="J70:J84">MAX(F70:H70)</f>
        <v>142.5</v>
      </c>
      <c r="K70" s="8">
        <f aca="true" t="shared" si="7" ref="K70:K84">J70*2.2046</f>
        <v>314.1555</v>
      </c>
      <c r="L70" s="8">
        <v>1</v>
      </c>
      <c r="M70" s="9">
        <f aca="true" t="shared" si="8" ref="M70:M84">J70*D70</f>
        <v>89.96025</v>
      </c>
    </row>
    <row r="71" spans="1:13" s="10" customFormat="1" ht="12.75">
      <c r="A71" s="14" t="s">
        <v>185</v>
      </c>
      <c r="B71" s="14" t="s">
        <v>72</v>
      </c>
      <c r="C71" s="16">
        <v>178</v>
      </c>
      <c r="D71" s="16">
        <v>0.6288</v>
      </c>
      <c r="E71" s="16">
        <v>181</v>
      </c>
      <c r="F71" s="16">
        <v>150</v>
      </c>
      <c r="G71" s="16">
        <v>167.5</v>
      </c>
      <c r="H71" s="16">
        <v>0</v>
      </c>
      <c r="I71" s="16"/>
      <c r="J71" s="8">
        <f t="shared" si="6"/>
        <v>167.5</v>
      </c>
      <c r="K71" s="8">
        <f t="shared" si="7"/>
        <v>369.2705</v>
      </c>
      <c r="L71" s="8" t="s">
        <v>229</v>
      </c>
      <c r="M71" s="9">
        <f t="shared" si="8"/>
        <v>105.324</v>
      </c>
    </row>
    <row r="72" spans="1:13" s="10" customFormat="1" ht="12.75">
      <c r="A72" s="14" t="s">
        <v>64</v>
      </c>
      <c r="B72" s="7" t="s">
        <v>226</v>
      </c>
      <c r="C72" s="16">
        <v>171.8</v>
      </c>
      <c r="D72" s="16">
        <v>0.6447</v>
      </c>
      <c r="E72" s="16">
        <v>181</v>
      </c>
      <c r="F72" s="16">
        <v>0</v>
      </c>
      <c r="G72" s="16">
        <v>155</v>
      </c>
      <c r="H72" s="16">
        <v>160</v>
      </c>
      <c r="I72" s="16"/>
      <c r="J72" s="8">
        <f t="shared" si="6"/>
        <v>160</v>
      </c>
      <c r="K72" s="8">
        <f t="shared" si="7"/>
        <v>352.736</v>
      </c>
      <c r="L72" s="8" t="s">
        <v>230</v>
      </c>
      <c r="M72" s="9">
        <f t="shared" si="8"/>
        <v>103.15200000000002</v>
      </c>
    </row>
    <row r="73" spans="1:13" s="10" customFormat="1" ht="12.75">
      <c r="A73" s="14" t="s">
        <v>48</v>
      </c>
      <c r="B73" s="14" t="s">
        <v>49</v>
      </c>
      <c r="C73" s="16">
        <v>178.8</v>
      </c>
      <c r="D73" s="16">
        <v>0.6288</v>
      </c>
      <c r="E73" s="16">
        <v>181</v>
      </c>
      <c r="F73" s="16">
        <v>0</v>
      </c>
      <c r="G73" s="16">
        <v>147.5</v>
      </c>
      <c r="H73" s="16">
        <v>0</v>
      </c>
      <c r="I73" s="16"/>
      <c r="J73" s="8">
        <f t="shared" si="6"/>
        <v>147.5</v>
      </c>
      <c r="K73" s="8">
        <f t="shared" si="7"/>
        <v>325.17850000000004</v>
      </c>
      <c r="L73" s="8" t="s">
        <v>231</v>
      </c>
      <c r="M73" s="9">
        <f t="shared" si="8"/>
        <v>92.748</v>
      </c>
    </row>
    <row r="74" spans="1:13" s="10" customFormat="1" ht="12.75">
      <c r="A74" s="14" t="s">
        <v>205</v>
      </c>
      <c r="B74" s="7" t="s">
        <v>211</v>
      </c>
      <c r="C74" s="16">
        <v>176.4</v>
      </c>
      <c r="D74" s="16">
        <v>0.6339</v>
      </c>
      <c r="E74" s="16">
        <v>181</v>
      </c>
      <c r="F74" s="16">
        <v>122.5</v>
      </c>
      <c r="G74" s="16">
        <v>127.5</v>
      </c>
      <c r="H74" s="16">
        <v>132.5</v>
      </c>
      <c r="I74" s="16"/>
      <c r="J74" s="8">
        <f t="shared" si="6"/>
        <v>132.5</v>
      </c>
      <c r="K74" s="8">
        <f t="shared" si="7"/>
        <v>292.1095</v>
      </c>
      <c r="L74" s="8" t="s">
        <v>233</v>
      </c>
      <c r="M74" s="9">
        <f t="shared" si="8"/>
        <v>83.99175</v>
      </c>
    </row>
    <row r="75" spans="1:13" s="10" customFormat="1" ht="12.75">
      <c r="A75" s="14" t="s">
        <v>141</v>
      </c>
      <c r="B75" s="14" t="s">
        <v>70</v>
      </c>
      <c r="C75" s="16">
        <v>179.2</v>
      </c>
      <c r="D75" s="16">
        <v>0.6262</v>
      </c>
      <c r="E75" s="16">
        <v>181</v>
      </c>
      <c r="F75" s="16">
        <v>112.5</v>
      </c>
      <c r="G75" s="16">
        <v>125</v>
      </c>
      <c r="H75" s="16">
        <v>127.5</v>
      </c>
      <c r="I75" s="16"/>
      <c r="J75" s="8">
        <f t="shared" si="6"/>
        <v>127.5</v>
      </c>
      <c r="K75" s="8">
        <f t="shared" si="7"/>
        <v>281.0865</v>
      </c>
      <c r="L75" s="8">
        <v>5</v>
      </c>
      <c r="M75" s="9">
        <f t="shared" si="8"/>
        <v>79.84049999999999</v>
      </c>
    </row>
    <row r="76" spans="1:13" s="10" customFormat="1" ht="12.75">
      <c r="A76" s="14" t="s">
        <v>86</v>
      </c>
      <c r="B76" s="14" t="s">
        <v>72</v>
      </c>
      <c r="C76" s="16">
        <v>167.8</v>
      </c>
      <c r="D76" s="16">
        <v>0.6563</v>
      </c>
      <c r="E76" s="16">
        <v>181</v>
      </c>
      <c r="F76" s="16">
        <v>115</v>
      </c>
      <c r="G76" s="16">
        <v>117.5</v>
      </c>
      <c r="H76" s="16">
        <v>0</v>
      </c>
      <c r="I76" s="16"/>
      <c r="J76" s="8">
        <f t="shared" si="6"/>
        <v>117.5</v>
      </c>
      <c r="K76" s="8">
        <f t="shared" si="7"/>
        <v>259.0405</v>
      </c>
      <c r="L76" s="8" t="s">
        <v>234</v>
      </c>
      <c r="M76" s="9">
        <f t="shared" si="8"/>
        <v>77.11525</v>
      </c>
    </row>
    <row r="77" spans="1:13" s="10" customFormat="1" ht="12.75">
      <c r="A77" s="14" t="s">
        <v>112</v>
      </c>
      <c r="B77" s="14" t="s">
        <v>52</v>
      </c>
      <c r="C77" s="16">
        <v>172</v>
      </c>
      <c r="D77" s="16">
        <v>0.6447</v>
      </c>
      <c r="E77" s="16">
        <v>181</v>
      </c>
      <c r="F77" s="16">
        <v>110</v>
      </c>
      <c r="G77" s="16">
        <v>115</v>
      </c>
      <c r="H77" s="16">
        <v>0</v>
      </c>
      <c r="I77" s="16"/>
      <c r="J77" s="8">
        <f t="shared" si="6"/>
        <v>115</v>
      </c>
      <c r="K77" s="8">
        <f t="shared" si="7"/>
        <v>253.52900000000002</v>
      </c>
      <c r="L77" s="8">
        <v>1</v>
      </c>
      <c r="M77" s="9">
        <f t="shared" si="8"/>
        <v>74.1405</v>
      </c>
    </row>
    <row r="78" spans="1:13" s="10" customFormat="1" ht="12.75">
      <c r="A78" s="14" t="s">
        <v>126</v>
      </c>
      <c r="B78" s="14" t="s">
        <v>18</v>
      </c>
      <c r="C78" s="16">
        <v>179.6</v>
      </c>
      <c r="D78" s="16">
        <v>0.6238</v>
      </c>
      <c r="E78" s="16">
        <v>181</v>
      </c>
      <c r="F78" s="16">
        <v>110</v>
      </c>
      <c r="G78" s="16">
        <v>122.5</v>
      </c>
      <c r="H78" s="16">
        <v>0</v>
      </c>
      <c r="I78" s="16"/>
      <c r="J78" s="8">
        <f t="shared" si="6"/>
        <v>122.5</v>
      </c>
      <c r="K78" s="8">
        <f t="shared" si="7"/>
        <v>270.06350000000003</v>
      </c>
      <c r="L78" s="8">
        <v>1</v>
      </c>
      <c r="M78" s="9">
        <f t="shared" si="8"/>
        <v>76.41550000000001</v>
      </c>
    </row>
    <row r="79" spans="1:13" s="15" customFormat="1" ht="12.75">
      <c r="A79" s="7" t="s">
        <v>188</v>
      </c>
      <c r="B79" s="7" t="s">
        <v>18</v>
      </c>
      <c r="C79" s="8"/>
      <c r="D79" s="8"/>
      <c r="E79" s="8">
        <v>181</v>
      </c>
      <c r="F79" s="8"/>
      <c r="G79" s="8"/>
      <c r="H79" s="8"/>
      <c r="I79" s="8"/>
      <c r="J79" s="8">
        <f t="shared" si="6"/>
        <v>0</v>
      </c>
      <c r="K79" s="8">
        <f t="shared" si="7"/>
        <v>0</v>
      </c>
      <c r="L79" s="8"/>
      <c r="M79" s="9">
        <f t="shared" si="8"/>
        <v>0</v>
      </c>
    </row>
    <row r="80" spans="1:13" s="10" customFormat="1" ht="12.75">
      <c r="A80" s="14" t="s">
        <v>88</v>
      </c>
      <c r="B80" s="14" t="s">
        <v>78</v>
      </c>
      <c r="C80" s="16">
        <v>172</v>
      </c>
      <c r="D80" s="16">
        <v>0.6447</v>
      </c>
      <c r="E80" s="16">
        <v>181</v>
      </c>
      <c r="F80" s="16">
        <v>0</v>
      </c>
      <c r="G80" s="16">
        <v>87.5</v>
      </c>
      <c r="H80" s="16">
        <v>0</v>
      </c>
      <c r="I80" s="16"/>
      <c r="J80" s="8">
        <f t="shared" si="6"/>
        <v>87.5</v>
      </c>
      <c r="K80" s="8">
        <f t="shared" si="7"/>
        <v>192.9025</v>
      </c>
      <c r="L80" s="8">
        <v>1</v>
      </c>
      <c r="M80" s="9">
        <f t="shared" si="8"/>
        <v>56.41125</v>
      </c>
    </row>
    <row r="81" spans="1:13" s="10" customFormat="1" ht="12.75">
      <c r="A81" s="14" t="s">
        <v>260</v>
      </c>
      <c r="B81" s="7" t="s">
        <v>22</v>
      </c>
      <c r="C81" s="16">
        <v>181.4</v>
      </c>
      <c r="D81" s="16">
        <v>0.6214</v>
      </c>
      <c r="E81" s="16">
        <v>181</v>
      </c>
      <c r="F81" s="16">
        <v>115</v>
      </c>
      <c r="G81" s="16">
        <v>125</v>
      </c>
      <c r="H81" s="16">
        <v>132.5</v>
      </c>
      <c r="I81" s="16"/>
      <c r="J81" s="8">
        <f t="shared" si="6"/>
        <v>132.5</v>
      </c>
      <c r="K81" s="8">
        <f t="shared" si="7"/>
        <v>292.1095</v>
      </c>
      <c r="L81" s="8">
        <v>3</v>
      </c>
      <c r="M81" s="9">
        <f t="shared" si="8"/>
        <v>82.3355</v>
      </c>
    </row>
    <row r="82" spans="1:13" s="10" customFormat="1" ht="12.75">
      <c r="A82" s="7" t="s">
        <v>37</v>
      </c>
      <c r="B82" s="7" t="s">
        <v>22</v>
      </c>
      <c r="C82" s="16">
        <v>181.4</v>
      </c>
      <c r="D82" s="16">
        <v>0.6214</v>
      </c>
      <c r="E82" s="16">
        <v>181</v>
      </c>
      <c r="F82" s="16">
        <v>117.5</v>
      </c>
      <c r="G82" s="16">
        <v>137.5</v>
      </c>
      <c r="H82" s="16">
        <v>0</v>
      </c>
      <c r="I82" s="16"/>
      <c r="J82" s="8">
        <f t="shared" si="6"/>
        <v>137.5</v>
      </c>
      <c r="K82" s="8">
        <f t="shared" si="7"/>
        <v>303.1325</v>
      </c>
      <c r="L82" s="8">
        <v>2</v>
      </c>
      <c r="M82" s="9">
        <f t="shared" si="8"/>
        <v>85.4425</v>
      </c>
    </row>
    <row r="83" spans="1:13" s="10" customFormat="1" ht="12.75">
      <c r="A83" s="14" t="s">
        <v>117</v>
      </c>
      <c r="B83" s="14" t="s">
        <v>47</v>
      </c>
      <c r="C83" s="16">
        <v>176.8</v>
      </c>
      <c r="D83" s="16">
        <v>0.6866</v>
      </c>
      <c r="E83" s="16">
        <v>181</v>
      </c>
      <c r="F83" s="16">
        <v>75</v>
      </c>
      <c r="G83" s="16">
        <v>80</v>
      </c>
      <c r="H83" s="16">
        <v>0</v>
      </c>
      <c r="I83" s="16"/>
      <c r="J83" s="8">
        <f t="shared" si="6"/>
        <v>80</v>
      </c>
      <c r="K83" s="8">
        <f t="shared" si="7"/>
        <v>176.368</v>
      </c>
      <c r="L83" s="8">
        <v>1</v>
      </c>
      <c r="M83" s="9">
        <f t="shared" si="8"/>
        <v>54.928</v>
      </c>
    </row>
    <row r="84" spans="1:13" s="10" customFormat="1" ht="12.75">
      <c r="A84" s="14" t="s">
        <v>136</v>
      </c>
      <c r="B84" s="14" t="s">
        <v>190</v>
      </c>
      <c r="C84" s="8">
        <v>180.6</v>
      </c>
      <c r="D84" s="8">
        <v>0.6755</v>
      </c>
      <c r="E84" s="8">
        <v>181</v>
      </c>
      <c r="F84" s="16">
        <v>62.5</v>
      </c>
      <c r="G84" s="16">
        <v>65</v>
      </c>
      <c r="H84" s="16">
        <v>0</v>
      </c>
      <c r="I84" s="16"/>
      <c r="J84" s="8">
        <f t="shared" si="6"/>
        <v>65</v>
      </c>
      <c r="K84" s="8">
        <f t="shared" si="7"/>
        <v>143.299</v>
      </c>
      <c r="L84" s="8" t="s">
        <v>230</v>
      </c>
      <c r="M84" s="9">
        <f t="shared" si="8"/>
        <v>43.9075</v>
      </c>
    </row>
    <row r="85" spans="1:13" s="10" customFormat="1" ht="12.75">
      <c r="A85" s="11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3"/>
    </row>
    <row r="86" spans="1:13" s="10" customFormat="1" ht="12.75">
      <c r="A86" s="14" t="s">
        <v>106</v>
      </c>
      <c r="B86" s="14" t="s">
        <v>218</v>
      </c>
      <c r="C86" s="8">
        <v>192.6</v>
      </c>
      <c r="D86" s="8">
        <v>0.6442</v>
      </c>
      <c r="E86" s="8">
        <v>198</v>
      </c>
      <c r="F86" s="8">
        <v>67.5</v>
      </c>
      <c r="G86" s="8">
        <v>0</v>
      </c>
      <c r="H86" s="8">
        <v>0</v>
      </c>
      <c r="I86" s="8"/>
      <c r="J86" s="8">
        <f aca="true" t="shared" si="9" ref="J86:J97">MAX(F86:H86)</f>
        <v>67.5</v>
      </c>
      <c r="K86" s="8">
        <f aca="true" t="shared" si="10" ref="K86:K97">J86*2.2046</f>
        <v>148.81050000000002</v>
      </c>
      <c r="L86" s="8">
        <v>1</v>
      </c>
      <c r="M86" s="9">
        <f aca="true" t="shared" si="11" ref="M86:M97">J86*D86</f>
        <v>43.4835</v>
      </c>
    </row>
    <row r="87" spans="1:13" s="10" customFormat="1" ht="12.75">
      <c r="A87" s="14" t="s">
        <v>33</v>
      </c>
      <c r="B87" s="14" t="s">
        <v>217</v>
      </c>
      <c r="C87" s="16">
        <v>194.2</v>
      </c>
      <c r="D87" s="16">
        <v>0.6415</v>
      </c>
      <c r="E87" s="16">
        <v>198</v>
      </c>
      <c r="F87" s="8">
        <v>50</v>
      </c>
      <c r="G87" s="8">
        <v>57.5</v>
      </c>
      <c r="H87" s="8">
        <v>60</v>
      </c>
      <c r="I87" s="8">
        <v>62.5</v>
      </c>
      <c r="J87" s="8">
        <f t="shared" si="9"/>
        <v>60</v>
      </c>
      <c r="K87" s="8">
        <f t="shared" si="10"/>
        <v>132.276</v>
      </c>
      <c r="L87" s="8">
        <v>1</v>
      </c>
      <c r="M87" s="9">
        <f t="shared" si="11"/>
        <v>38.489999999999995</v>
      </c>
    </row>
    <row r="88" spans="1:13" s="10" customFormat="1" ht="12.75">
      <c r="A88" s="7" t="s">
        <v>39</v>
      </c>
      <c r="B88" s="7" t="s">
        <v>22</v>
      </c>
      <c r="C88" s="8">
        <v>196.2</v>
      </c>
      <c r="D88" s="8">
        <v>0.5897</v>
      </c>
      <c r="E88" s="8">
        <v>198</v>
      </c>
      <c r="F88" s="8">
        <v>105</v>
      </c>
      <c r="G88" s="8">
        <v>117.5</v>
      </c>
      <c r="H88" s="8">
        <v>125</v>
      </c>
      <c r="I88" s="8"/>
      <c r="J88" s="8">
        <f t="shared" si="9"/>
        <v>125</v>
      </c>
      <c r="K88" s="8">
        <f t="shared" si="10"/>
        <v>275.575</v>
      </c>
      <c r="L88" s="8">
        <v>1</v>
      </c>
      <c r="M88" s="9">
        <f t="shared" si="11"/>
        <v>73.7125</v>
      </c>
    </row>
    <row r="89" spans="1:13" s="10" customFormat="1" ht="12.75">
      <c r="A89" s="14" t="s">
        <v>180</v>
      </c>
      <c r="B89" s="14" t="s">
        <v>20</v>
      </c>
      <c r="C89" s="16">
        <v>194</v>
      </c>
      <c r="D89" s="16">
        <v>0.5935</v>
      </c>
      <c r="E89" s="16">
        <v>198</v>
      </c>
      <c r="F89" s="8">
        <v>167.5</v>
      </c>
      <c r="G89" s="8">
        <v>0</v>
      </c>
      <c r="H89" s="8">
        <v>0</v>
      </c>
      <c r="I89" s="8"/>
      <c r="J89" s="8">
        <f t="shared" si="9"/>
        <v>167.5</v>
      </c>
      <c r="K89" s="8">
        <f t="shared" si="10"/>
        <v>369.2705</v>
      </c>
      <c r="L89" s="8">
        <v>2</v>
      </c>
      <c r="M89" s="9">
        <f t="shared" si="11"/>
        <v>99.41125000000001</v>
      </c>
    </row>
    <row r="90" spans="1:13" s="10" customFormat="1" ht="12.75">
      <c r="A90" s="14" t="s">
        <v>200</v>
      </c>
      <c r="B90" s="7" t="s">
        <v>201</v>
      </c>
      <c r="C90" s="16">
        <v>196</v>
      </c>
      <c r="D90" s="16">
        <v>0.5897</v>
      </c>
      <c r="E90" s="16">
        <v>198</v>
      </c>
      <c r="F90" s="16">
        <v>162.5</v>
      </c>
      <c r="G90" s="16">
        <v>175</v>
      </c>
      <c r="H90" s="16">
        <v>0</v>
      </c>
      <c r="I90" s="16"/>
      <c r="J90" s="8">
        <f t="shared" si="9"/>
        <v>175</v>
      </c>
      <c r="K90" s="16">
        <f t="shared" si="10"/>
        <v>385.805</v>
      </c>
      <c r="L90" s="16" t="s">
        <v>248</v>
      </c>
      <c r="M90" s="17">
        <f t="shared" si="11"/>
        <v>103.1975</v>
      </c>
    </row>
    <row r="91" spans="1:13" s="10" customFormat="1" ht="12.75">
      <c r="A91" s="14" t="s">
        <v>73</v>
      </c>
      <c r="B91" s="14" t="s">
        <v>18</v>
      </c>
      <c r="C91" s="16">
        <v>190.4</v>
      </c>
      <c r="D91" s="16">
        <v>0.6014</v>
      </c>
      <c r="E91" s="16">
        <v>198</v>
      </c>
      <c r="F91" s="8">
        <v>142.5</v>
      </c>
      <c r="G91" s="8">
        <v>147.5</v>
      </c>
      <c r="H91" s="8">
        <v>0</v>
      </c>
      <c r="I91" s="8"/>
      <c r="J91" s="8">
        <f t="shared" si="9"/>
        <v>147.5</v>
      </c>
      <c r="K91" s="8">
        <f t="shared" si="10"/>
        <v>325.17850000000004</v>
      </c>
      <c r="L91" s="8">
        <v>1</v>
      </c>
      <c r="M91" s="9">
        <f t="shared" si="11"/>
        <v>88.7065</v>
      </c>
    </row>
    <row r="92" spans="1:13" s="10" customFormat="1" ht="12.75">
      <c r="A92" s="14" t="s">
        <v>77</v>
      </c>
      <c r="B92" s="14" t="s">
        <v>78</v>
      </c>
      <c r="C92" s="16">
        <v>195.4</v>
      </c>
      <c r="D92" s="16">
        <v>0.5916</v>
      </c>
      <c r="E92" s="16">
        <v>198</v>
      </c>
      <c r="F92" s="8">
        <v>110</v>
      </c>
      <c r="G92" s="8">
        <v>115</v>
      </c>
      <c r="H92" s="8">
        <v>117.5</v>
      </c>
      <c r="I92" s="8">
        <v>0</v>
      </c>
      <c r="J92" s="8">
        <f t="shared" si="9"/>
        <v>117.5</v>
      </c>
      <c r="K92" s="8">
        <f t="shared" si="10"/>
        <v>259.0405</v>
      </c>
      <c r="L92" s="8">
        <v>1</v>
      </c>
      <c r="M92" s="9">
        <f t="shared" si="11"/>
        <v>69.513</v>
      </c>
    </row>
    <row r="93" spans="1:13" s="10" customFormat="1" ht="12.75">
      <c r="A93" s="14" t="s">
        <v>143</v>
      </c>
      <c r="B93" s="14" t="s">
        <v>70</v>
      </c>
      <c r="C93" s="16">
        <v>194.4</v>
      </c>
      <c r="D93" s="16">
        <v>0.5935</v>
      </c>
      <c r="E93" s="16">
        <v>198</v>
      </c>
      <c r="F93" s="8">
        <v>175</v>
      </c>
      <c r="G93" s="8">
        <v>182.5</v>
      </c>
      <c r="H93" s="8">
        <v>0</v>
      </c>
      <c r="I93" s="8"/>
      <c r="J93" s="8">
        <f t="shared" si="9"/>
        <v>182.5</v>
      </c>
      <c r="K93" s="8">
        <f t="shared" si="10"/>
        <v>402.33950000000004</v>
      </c>
      <c r="L93" s="8">
        <v>2</v>
      </c>
      <c r="M93" s="9">
        <f t="shared" si="11"/>
        <v>108.31375</v>
      </c>
    </row>
    <row r="94" spans="1:13" s="10" customFormat="1" ht="12.75">
      <c r="A94" s="14" t="s">
        <v>87</v>
      </c>
      <c r="B94" s="14" t="s">
        <v>70</v>
      </c>
      <c r="C94" s="16">
        <v>198.4</v>
      </c>
      <c r="D94" s="16">
        <v>0.5861</v>
      </c>
      <c r="E94" s="16">
        <v>198</v>
      </c>
      <c r="F94" s="8">
        <v>140</v>
      </c>
      <c r="G94" s="8">
        <v>150</v>
      </c>
      <c r="H94" s="8">
        <v>155</v>
      </c>
      <c r="I94" s="8"/>
      <c r="J94" s="8">
        <f t="shared" si="9"/>
        <v>155</v>
      </c>
      <c r="K94" s="8">
        <f t="shared" si="10"/>
        <v>341.713</v>
      </c>
      <c r="L94" s="8">
        <v>4</v>
      </c>
      <c r="M94" s="9">
        <f t="shared" si="11"/>
        <v>90.84549999999999</v>
      </c>
    </row>
    <row r="95" spans="1:13" s="10" customFormat="1" ht="12.75">
      <c r="A95" s="14" t="s">
        <v>35</v>
      </c>
      <c r="B95" s="14" t="s">
        <v>36</v>
      </c>
      <c r="C95" s="16">
        <v>192.8</v>
      </c>
      <c r="D95" s="16">
        <v>0.5954</v>
      </c>
      <c r="E95" s="16">
        <v>198</v>
      </c>
      <c r="F95" s="8">
        <v>150</v>
      </c>
      <c r="G95" s="8">
        <v>0</v>
      </c>
      <c r="H95" s="8">
        <v>0</v>
      </c>
      <c r="I95" s="8"/>
      <c r="J95" s="8">
        <f t="shared" si="9"/>
        <v>150</v>
      </c>
      <c r="K95" s="8">
        <f t="shared" si="10"/>
        <v>330.69</v>
      </c>
      <c r="L95" s="8" t="s">
        <v>250</v>
      </c>
      <c r="M95" s="9">
        <f t="shared" si="11"/>
        <v>89.31</v>
      </c>
    </row>
    <row r="96" spans="1:13" s="10" customFormat="1" ht="12.75">
      <c r="A96" s="14" t="s">
        <v>252</v>
      </c>
      <c r="B96" s="14" t="s">
        <v>128</v>
      </c>
      <c r="C96" s="16">
        <v>196.6</v>
      </c>
      <c r="D96" s="16">
        <v>0.5879</v>
      </c>
      <c r="E96" s="16">
        <v>198</v>
      </c>
      <c r="F96" s="8">
        <v>175</v>
      </c>
      <c r="G96" s="8">
        <v>0</v>
      </c>
      <c r="H96" s="8">
        <v>0</v>
      </c>
      <c r="I96" s="8"/>
      <c r="J96" s="8">
        <f t="shared" si="9"/>
        <v>175</v>
      </c>
      <c r="K96" s="8">
        <f t="shared" si="10"/>
        <v>385.805</v>
      </c>
      <c r="L96" s="8" t="s">
        <v>249</v>
      </c>
      <c r="M96" s="9">
        <f t="shared" si="11"/>
        <v>102.8825</v>
      </c>
    </row>
    <row r="97" spans="1:13" s="10" customFormat="1" ht="12.75">
      <c r="A97" s="14" t="s">
        <v>61</v>
      </c>
      <c r="B97" s="7" t="s">
        <v>242</v>
      </c>
      <c r="C97" s="16">
        <v>196</v>
      </c>
      <c r="D97" s="16">
        <v>0.5897</v>
      </c>
      <c r="E97" s="16">
        <v>198</v>
      </c>
      <c r="F97" s="8">
        <v>192.5</v>
      </c>
      <c r="G97" s="8">
        <v>197.5</v>
      </c>
      <c r="H97" s="8">
        <v>0</v>
      </c>
      <c r="I97" s="8"/>
      <c r="J97" s="8">
        <f t="shared" si="9"/>
        <v>197.5</v>
      </c>
      <c r="K97" s="8">
        <f t="shared" si="10"/>
        <v>435.4085</v>
      </c>
      <c r="L97" s="8" t="s">
        <v>229</v>
      </c>
      <c r="M97" s="9">
        <f t="shared" si="11"/>
        <v>116.46575</v>
      </c>
    </row>
    <row r="98" spans="1:13" s="10" customFormat="1" ht="12.7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3"/>
    </row>
    <row r="99" spans="1:13" s="10" customFormat="1" ht="12.75">
      <c r="A99" s="14" t="s">
        <v>89</v>
      </c>
      <c r="B99" s="14" t="s">
        <v>190</v>
      </c>
      <c r="C99" s="8">
        <v>257.4</v>
      </c>
      <c r="D99" s="8">
        <v>0.5328</v>
      </c>
      <c r="E99" s="8" t="s">
        <v>90</v>
      </c>
      <c r="F99" s="8">
        <v>90</v>
      </c>
      <c r="G99" s="8">
        <v>95</v>
      </c>
      <c r="H99" s="8">
        <v>97.5</v>
      </c>
      <c r="I99" s="8">
        <v>0</v>
      </c>
      <c r="J99" s="8">
        <f>MAX(F99:I99)</f>
        <v>97.5</v>
      </c>
      <c r="K99" s="16">
        <f>J99*2.2046</f>
        <v>214.94850000000002</v>
      </c>
      <c r="L99" s="16" t="s">
        <v>229</v>
      </c>
      <c r="M99" s="17">
        <f>J99*D99</f>
        <v>51.94800000000001</v>
      </c>
    </row>
    <row r="100" spans="1:13" s="10" customFormat="1" ht="12.75">
      <c r="A100" s="7" t="s">
        <v>152</v>
      </c>
      <c r="B100" s="7" t="s">
        <v>225</v>
      </c>
      <c r="C100" s="8">
        <v>276</v>
      </c>
      <c r="D100" s="8">
        <v>0.5328</v>
      </c>
      <c r="E100" s="8" t="s">
        <v>90</v>
      </c>
      <c r="F100" s="8">
        <v>52.5</v>
      </c>
      <c r="G100" s="8">
        <v>60</v>
      </c>
      <c r="H100" s="8">
        <v>0</v>
      </c>
      <c r="I100" s="8"/>
      <c r="J100" s="8">
        <f>MAX(F100:H100)</f>
        <v>60</v>
      </c>
      <c r="K100" s="16">
        <f>J100*2.2046</f>
        <v>132.276</v>
      </c>
      <c r="L100" s="16">
        <v>1</v>
      </c>
      <c r="M100" s="17">
        <f>J100*D100</f>
        <v>31.968000000000004</v>
      </c>
    </row>
    <row r="101" spans="1:13" s="10" customFormat="1" ht="12.75">
      <c r="A101" s="7" t="s">
        <v>155</v>
      </c>
      <c r="B101" s="7" t="s">
        <v>225</v>
      </c>
      <c r="C101" s="8">
        <v>209</v>
      </c>
      <c r="D101" s="8">
        <v>0.5328</v>
      </c>
      <c r="E101" s="8" t="s">
        <v>90</v>
      </c>
      <c r="F101" s="8">
        <v>35</v>
      </c>
      <c r="G101" s="8">
        <v>42.5</v>
      </c>
      <c r="H101" s="8">
        <v>0</v>
      </c>
      <c r="I101" s="8"/>
      <c r="J101" s="8">
        <f>MAX(F101:H101)</f>
        <v>42.5</v>
      </c>
      <c r="K101" s="8">
        <f>J101*2.2046</f>
        <v>93.69550000000001</v>
      </c>
      <c r="L101" s="8">
        <v>2</v>
      </c>
      <c r="M101" s="9">
        <f>J101*D101</f>
        <v>22.644000000000002</v>
      </c>
    </row>
    <row r="102" spans="1:13" s="10" customFormat="1" ht="12.75">
      <c r="A102" s="11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s="10" customFormat="1" ht="12.75">
      <c r="A103" s="7" t="s">
        <v>55</v>
      </c>
      <c r="B103" s="14" t="s">
        <v>14</v>
      </c>
      <c r="C103" s="8">
        <v>216</v>
      </c>
      <c r="D103" s="8">
        <v>0.5592</v>
      </c>
      <c r="E103" s="8">
        <v>220</v>
      </c>
      <c r="F103" s="16">
        <v>180</v>
      </c>
      <c r="G103" s="16">
        <v>185</v>
      </c>
      <c r="H103" s="16">
        <v>0</v>
      </c>
      <c r="I103" s="16"/>
      <c r="J103" s="8">
        <f aca="true" t="shared" si="12" ref="J103:J112">MAX(F103:H103)</f>
        <v>185</v>
      </c>
      <c r="K103" s="8">
        <f aca="true" t="shared" si="13" ref="K103:K112">J103*2.2046</f>
        <v>407.851</v>
      </c>
      <c r="L103" s="8">
        <v>2</v>
      </c>
      <c r="M103" s="9">
        <f aca="true" t="shared" si="14" ref="M103:M112">J103*D103</f>
        <v>103.45200000000001</v>
      </c>
    </row>
    <row r="104" spans="1:13" s="10" customFormat="1" ht="12.75">
      <c r="A104" s="7" t="s">
        <v>161</v>
      </c>
      <c r="B104" s="7" t="s">
        <v>34</v>
      </c>
      <c r="C104" s="8">
        <v>200.6</v>
      </c>
      <c r="D104" s="8">
        <v>0.5809</v>
      </c>
      <c r="E104" s="8">
        <v>220</v>
      </c>
      <c r="F104" s="8">
        <v>35</v>
      </c>
      <c r="G104" s="8">
        <v>42.5</v>
      </c>
      <c r="H104" s="8">
        <v>0</v>
      </c>
      <c r="I104" s="8"/>
      <c r="J104" s="8">
        <f t="shared" si="12"/>
        <v>42.5</v>
      </c>
      <c r="K104" s="8">
        <f t="shared" si="13"/>
        <v>93.69550000000001</v>
      </c>
      <c r="L104" s="8">
        <v>1</v>
      </c>
      <c r="M104" s="9">
        <f t="shared" si="14"/>
        <v>24.68825</v>
      </c>
    </row>
    <row r="105" spans="1:13" s="10" customFormat="1" ht="12.75">
      <c r="A105" s="7" t="s">
        <v>118</v>
      </c>
      <c r="B105" s="14" t="s">
        <v>18</v>
      </c>
      <c r="C105" s="8">
        <v>219</v>
      </c>
      <c r="D105" s="8">
        <v>0.5556</v>
      </c>
      <c r="E105" s="8">
        <v>220</v>
      </c>
      <c r="F105" s="16">
        <v>135</v>
      </c>
      <c r="G105" s="16">
        <v>0</v>
      </c>
      <c r="H105" s="16">
        <v>0</v>
      </c>
      <c r="I105" s="16"/>
      <c r="J105" s="8">
        <f t="shared" si="12"/>
        <v>135</v>
      </c>
      <c r="K105" s="8">
        <f t="shared" si="13"/>
        <v>297.62100000000004</v>
      </c>
      <c r="L105" s="8">
        <v>1</v>
      </c>
      <c r="M105" s="9">
        <f t="shared" si="14"/>
        <v>75.006</v>
      </c>
    </row>
    <row r="106" spans="1:13" s="10" customFormat="1" ht="12.75">
      <c r="A106" s="14" t="s">
        <v>133</v>
      </c>
      <c r="B106" s="14" t="s">
        <v>134</v>
      </c>
      <c r="C106" s="8">
        <v>216.6</v>
      </c>
      <c r="D106" s="8">
        <v>0.558</v>
      </c>
      <c r="E106" s="8">
        <v>220</v>
      </c>
      <c r="F106" s="16">
        <v>105</v>
      </c>
      <c r="G106" s="16">
        <v>112.5</v>
      </c>
      <c r="H106" s="16">
        <v>0</v>
      </c>
      <c r="I106" s="16"/>
      <c r="J106" s="8">
        <f t="shared" si="12"/>
        <v>112.5</v>
      </c>
      <c r="K106" s="8">
        <f t="shared" si="13"/>
        <v>248.0175</v>
      </c>
      <c r="L106" s="8">
        <v>1</v>
      </c>
      <c r="M106" s="9">
        <f t="shared" si="14"/>
        <v>62.775000000000006</v>
      </c>
    </row>
    <row r="107" spans="1:13" s="10" customFormat="1" ht="12.75">
      <c r="A107" s="14" t="s">
        <v>83</v>
      </c>
      <c r="B107" s="14" t="s">
        <v>72</v>
      </c>
      <c r="C107" s="8">
        <v>216.4</v>
      </c>
      <c r="D107" s="8">
        <v>0.5592</v>
      </c>
      <c r="E107" s="8">
        <v>220</v>
      </c>
      <c r="F107" s="16">
        <v>202.5</v>
      </c>
      <c r="G107" s="16">
        <v>0</v>
      </c>
      <c r="H107" s="16">
        <v>0</v>
      </c>
      <c r="I107" s="16"/>
      <c r="J107" s="8">
        <f t="shared" si="12"/>
        <v>202.5</v>
      </c>
      <c r="K107" s="8">
        <f t="shared" si="13"/>
        <v>446.4315</v>
      </c>
      <c r="L107" s="8" t="s">
        <v>229</v>
      </c>
      <c r="M107" s="9">
        <f t="shared" si="14"/>
        <v>113.238</v>
      </c>
    </row>
    <row r="108" spans="1:13" s="10" customFormat="1" ht="12.75">
      <c r="A108" s="14" t="s">
        <v>108</v>
      </c>
      <c r="B108" s="14" t="s">
        <v>109</v>
      </c>
      <c r="C108" s="8">
        <v>220</v>
      </c>
      <c r="D108" s="8">
        <v>0.5545</v>
      </c>
      <c r="E108" s="8">
        <v>220</v>
      </c>
      <c r="F108" s="16">
        <v>0</v>
      </c>
      <c r="G108" s="16">
        <v>190</v>
      </c>
      <c r="H108" s="16">
        <v>195</v>
      </c>
      <c r="I108" s="16" t="s">
        <v>223</v>
      </c>
      <c r="J108" s="8">
        <f t="shared" si="12"/>
        <v>195</v>
      </c>
      <c r="K108" s="8">
        <f t="shared" si="13"/>
        <v>429.89700000000005</v>
      </c>
      <c r="L108" s="8" t="s">
        <v>230</v>
      </c>
      <c r="M108" s="9">
        <f t="shared" si="14"/>
        <v>108.1275</v>
      </c>
    </row>
    <row r="109" spans="1:13" s="10" customFormat="1" ht="12.75">
      <c r="A109" s="14" t="s">
        <v>125</v>
      </c>
      <c r="B109" s="14" t="s">
        <v>31</v>
      </c>
      <c r="C109" s="8">
        <v>207.8</v>
      </c>
      <c r="D109" s="8">
        <v>0.57</v>
      </c>
      <c r="E109" s="8">
        <v>220</v>
      </c>
      <c r="F109" s="16">
        <v>160</v>
      </c>
      <c r="G109" s="16">
        <v>0</v>
      </c>
      <c r="H109" s="16">
        <v>0</v>
      </c>
      <c r="I109" s="16"/>
      <c r="J109" s="8">
        <f t="shared" si="12"/>
        <v>160</v>
      </c>
      <c r="K109" s="8">
        <f t="shared" si="13"/>
        <v>352.736</v>
      </c>
      <c r="L109" s="8" t="s">
        <v>231</v>
      </c>
      <c r="M109" s="9">
        <f t="shared" si="14"/>
        <v>91.19999999999999</v>
      </c>
    </row>
    <row r="110" spans="1:13" s="10" customFormat="1" ht="12.75">
      <c r="A110" s="14" t="s">
        <v>260</v>
      </c>
      <c r="B110" s="14" t="s">
        <v>258</v>
      </c>
      <c r="C110" s="8">
        <v>216.4</v>
      </c>
      <c r="D110" s="8">
        <v>0.5592</v>
      </c>
      <c r="E110" s="8">
        <v>220</v>
      </c>
      <c r="F110" s="16">
        <v>135</v>
      </c>
      <c r="G110" s="16">
        <v>150</v>
      </c>
      <c r="H110" s="16">
        <v>152.5</v>
      </c>
      <c r="I110" s="16"/>
      <c r="J110" s="8">
        <f t="shared" si="12"/>
        <v>152.5</v>
      </c>
      <c r="K110" s="8">
        <f t="shared" si="13"/>
        <v>336.2015</v>
      </c>
      <c r="L110" s="8">
        <v>2</v>
      </c>
      <c r="M110" s="9">
        <f t="shared" si="14"/>
        <v>85.278</v>
      </c>
    </row>
    <row r="111" spans="1:13" s="10" customFormat="1" ht="12.75">
      <c r="A111" s="14" t="s">
        <v>261</v>
      </c>
      <c r="B111" s="14" t="s">
        <v>258</v>
      </c>
      <c r="C111" s="8">
        <v>218.4</v>
      </c>
      <c r="D111" s="8">
        <v>0.5687</v>
      </c>
      <c r="E111" s="8">
        <v>220</v>
      </c>
      <c r="F111" s="16">
        <v>125</v>
      </c>
      <c r="G111" s="16">
        <v>135</v>
      </c>
      <c r="H111" s="16">
        <v>0</v>
      </c>
      <c r="I111" s="16"/>
      <c r="J111" s="8">
        <f t="shared" si="12"/>
        <v>135</v>
      </c>
      <c r="K111" s="8">
        <f t="shared" si="13"/>
        <v>297.62100000000004</v>
      </c>
      <c r="L111" s="8">
        <v>3</v>
      </c>
      <c r="M111" s="9">
        <f t="shared" si="14"/>
        <v>76.7745</v>
      </c>
    </row>
    <row r="112" spans="1:13" s="10" customFormat="1" ht="12.75">
      <c r="A112" s="14" t="s">
        <v>175</v>
      </c>
      <c r="B112" s="14" t="s">
        <v>54</v>
      </c>
      <c r="C112" s="8">
        <v>215.4</v>
      </c>
      <c r="D112" s="8">
        <v>0.5604</v>
      </c>
      <c r="E112" s="8">
        <v>220</v>
      </c>
      <c r="F112" s="16">
        <v>0</v>
      </c>
      <c r="G112" s="16">
        <v>0</v>
      </c>
      <c r="H112" s="16">
        <v>0</v>
      </c>
      <c r="I112" s="16"/>
      <c r="J112" s="8">
        <f t="shared" si="12"/>
        <v>0</v>
      </c>
      <c r="K112" s="8">
        <f t="shared" si="13"/>
        <v>0</v>
      </c>
      <c r="L112" s="8"/>
      <c r="M112" s="9">
        <f t="shared" si="14"/>
        <v>0</v>
      </c>
    </row>
    <row r="113" spans="1:13" s="10" customFormat="1" ht="12.75">
      <c r="A113" s="11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3"/>
    </row>
    <row r="114" spans="1:13" s="10" customFormat="1" ht="12.75">
      <c r="A114" s="14" t="s">
        <v>263</v>
      </c>
      <c r="B114" s="14" t="s">
        <v>22</v>
      </c>
      <c r="C114" s="16">
        <v>241.8</v>
      </c>
      <c r="D114" s="16">
        <v>0.5367</v>
      </c>
      <c r="E114" s="8">
        <v>242</v>
      </c>
      <c r="F114" s="16">
        <v>150</v>
      </c>
      <c r="G114" s="16">
        <v>152.5</v>
      </c>
      <c r="H114" s="16">
        <v>155</v>
      </c>
      <c r="I114" s="16"/>
      <c r="J114" s="8">
        <f aca="true" t="shared" si="15" ref="J114:J125">MAX(F114:H114)</f>
        <v>155</v>
      </c>
      <c r="K114" s="8">
        <f aca="true" t="shared" si="16" ref="K114:K125">J114*2.2046</f>
        <v>341.713</v>
      </c>
      <c r="L114" s="8">
        <v>3</v>
      </c>
      <c r="M114" s="9">
        <f aca="true" t="shared" si="17" ref="M114:M125">J114*D114</f>
        <v>83.18849999999999</v>
      </c>
    </row>
    <row r="115" spans="1:13" s="10" customFormat="1" ht="12.75">
      <c r="A115" s="14" t="s">
        <v>38</v>
      </c>
      <c r="B115" s="14" t="s">
        <v>22</v>
      </c>
      <c r="C115" s="16">
        <v>225.8</v>
      </c>
      <c r="D115" s="16">
        <v>0.5485</v>
      </c>
      <c r="E115" s="8">
        <v>242</v>
      </c>
      <c r="F115" s="16">
        <v>157.5</v>
      </c>
      <c r="G115" s="16">
        <v>0</v>
      </c>
      <c r="H115" s="16">
        <v>0</v>
      </c>
      <c r="I115" s="16"/>
      <c r="J115" s="8">
        <f t="shared" si="15"/>
        <v>157.5</v>
      </c>
      <c r="K115" s="8">
        <f t="shared" si="16"/>
        <v>347.22450000000003</v>
      </c>
      <c r="L115" s="8">
        <v>2</v>
      </c>
      <c r="M115" s="9">
        <f t="shared" si="17"/>
        <v>86.38875</v>
      </c>
    </row>
    <row r="116" spans="1:13" s="10" customFormat="1" ht="12.75">
      <c r="A116" s="14" t="s">
        <v>21</v>
      </c>
      <c r="B116" s="14" t="s">
        <v>22</v>
      </c>
      <c r="C116" s="8">
        <v>230.8</v>
      </c>
      <c r="D116" s="8">
        <v>0.5441</v>
      </c>
      <c r="E116" s="8">
        <v>242</v>
      </c>
      <c r="F116" s="16">
        <v>172.5</v>
      </c>
      <c r="G116" s="16">
        <v>182.5</v>
      </c>
      <c r="H116" s="16">
        <v>0</v>
      </c>
      <c r="I116" s="16"/>
      <c r="J116" s="8">
        <f t="shared" si="15"/>
        <v>182.5</v>
      </c>
      <c r="K116" s="8">
        <f t="shared" si="16"/>
        <v>402.33950000000004</v>
      </c>
      <c r="L116" s="8">
        <v>1</v>
      </c>
      <c r="M116" s="9">
        <f t="shared" si="17"/>
        <v>99.29825000000001</v>
      </c>
    </row>
    <row r="117" spans="1:13" s="10" customFormat="1" ht="12.75">
      <c r="A117" s="14" t="s">
        <v>145</v>
      </c>
      <c r="B117" s="14" t="s">
        <v>67</v>
      </c>
      <c r="C117" s="8">
        <v>234.4</v>
      </c>
      <c r="D117" s="8">
        <v>0.5418</v>
      </c>
      <c r="E117" s="8">
        <v>242</v>
      </c>
      <c r="F117" s="16">
        <v>147.5</v>
      </c>
      <c r="G117" s="16">
        <v>160</v>
      </c>
      <c r="H117" s="16">
        <v>0</v>
      </c>
      <c r="I117" s="16"/>
      <c r="J117" s="8">
        <f t="shared" si="15"/>
        <v>160</v>
      </c>
      <c r="K117" s="8">
        <f t="shared" si="16"/>
        <v>352.736</v>
      </c>
      <c r="L117" s="8">
        <v>2</v>
      </c>
      <c r="M117" s="9">
        <f t="shared" si="17"/>
        <v>86.68799999999999</v>
      </c>
    </row>
    <row r="118" spans="1:13" s="10" customFormat="1" ht="12.75">
      <c r="A118" s="14" t="s">
        <v>85</v>
      </c>
      <c r="B118" s="14" t="s">
        <v>67</v>
      </c>
      <c r="C118" s="8">
        <v>222.6</v>
      </c>
      <c r="D118" s="8">
        <v>0.5514</v>
      </c>
      <c r="E118" s="8">
        <v>242</v>
      </c>
      <c r="F118" s="16">
        <v>152.5</v>
      </c>
      <c r="G118" s="16">
        <v>162.5</v>
      </c>
      <c r="H118" s="16">
        <v>0</v>
      </c>
      <c r="I118" s="16"/>
      <c r="J118" s="8">
        <f t="shared" si="15"/>
        <v>162.5</v>
      </c>
      <c r="K118" s="8">
        <f t="shared" si="16"/>
        <v>358.2475</v>
      </c>
      <c r="L118" s="8">
        <v>1</v>
      </c>
      <c r="M118" s="9">
        <f t="shared" si="17"/>
        <v>89.6025</v>
      </c>
    </row>
    <row r="119" spans="1:13" s="10" customFormat="1" ht="12.75">
      <c r="A119" s="14" t="s">
        <v>119</v>
      </c>
      <c r="B119" s="14" t="s">
        <v>120</v>
      </c>
      <c r="C119" s="8">
        <v>225.6</v>
      </c>
      <c r="D119" s="8">
        <v>0.5485</v>
      </c>
      <c r="E119" s="8">
        <v>242</v>
      </c>
      <c r="F119" s="16">
        <v>142.5</v>
      </c>
      <c r="G119" s="16">
        <v>147.5</v>
      </c>
      <c r="H119" s="16">
        <v>0</v>
      </c>
      <c r="I119" s="16">
        <v>0</v>
      </c>
      <c r="J119" s="8">
        <f t="shared" si="15"/>
        <v>147.5</v>
      </c>
      <c r="K119" s="8">
        <f t="shared" si="16"/>
        <v>325.17850000000004</v>
      </c>
      <c r="L119" s="8">
        <v>1</v>
      </c>
      <c r="M119" s="9">
        <f t="shared" si="17"/>
        <v>80.90375</v>
      </c>
    </row>
    <row r="120" spans="1:13" s="10" customFormat="1" ht="12.75">
      <c r="A120" s="14" t="s">
        <v>191</v>
      </c>
      <c r="B120" s="14" t="s">
        <v>99</v>
      </c>
      <c r="C120" s="8">
        <v>241</v>
      </c>
      <c r="D120" s="8">
        <v>0.5373</v>
      </c>
      <c r="E120" s="8">
        <v>242</v>
      </c>
      <c r="F120" s="16">
        <v>220</v>
      </c>
      <c r="G120" s="16">
        <v>227.5</v>
      </c>
      <c r="H120" s="16">
        <v>0</v>
      </c>
      <c r="I120" s="16"/>
      <c r="J120" s="8">
        <f t="shared" si="15"/>
        <v>227.5</v>
      </c>
      <c r="K120" s="8">
        <f t="shared" si="16"/>
        <v>501.54650000000004</v>
      </c>
      <c r="L120" s="8" t="s">
        <v>229</v>
      </c>
      <c r="M120" s="9">
        <f t="shared" si="17"/>
        <v>122.23575</v>
      </c>
    </row>
    <row r="121" spans="1:13" s="10" customFormat="1" ht="12.75">
      <c r="A121" s="14" t="s">
        <v>144</v>
      </c>
      <c r="B121" s="14" t="s">
        <v>109</v>
      </c>
      <c r="C121" s="8">
        <v>239.4</v>
      </c>
      <c r="D121" s="8">
        <v>0.5385</v>
      </c>
      <c r="E121" s="8">
        <v>242</v>
      </c>
      <c r="F121" s="16">
        <v>200</v>
      </c>
      <c r="G121" s="16">
        <v>210</v>
      </c>
      <c r="H121" s="16">
        <v>0</v>
      </c>
      <c r="I121" s="16"/>
      <c r="J121" s="8">
        <f t="shared" si="15"/>
        <v>210</v>
      </c>
      <c r="K121" s="8">
        <f t="shared" si="16"/>
        <v>462.966</v>
      </c>
      <c r="L121" s="8" t="s">
        <v>230</v>
      </c>
      <c r="M121" s="9">
        <f t="shared" si="17"/>
        <v>113.085</v>
      </c>
    </row>
    <row r="122" spans="1:13" s="10" customFormat="1" ht="12.75">
      <c r="A122" s="14" t="s">
        <v>171</v>
      </c>
      <c r="B122" s="14" t="s">
        <v>70</v>
      </c>
      <c r="C122" s="8">
        <v>227.5</v>
      </c>
      <c r="D122" s="8">
        <v>0.5467</v>
      </c>
      <c r="E122" s="8">
        <v>242</v>
      </c>
      <c r="F122" s="16">
        <v>160</v>
      </c>
      <c r="G122" s="16">
        <v>165</v>
      </c>
      <c r="H122" s="16">
        <v>0</v>
      </c>
      <c r="I122" s="16"/>
      <c r="J122" s="8">
        <f t="shared" si="15"/>
        <v>165</v>
      </c>
      <c r="K122" s="8">
        <f t="shared" si="16"/>
        <v>363.759</v>
      </c>
      <c r="L122" s="8">
        <v>3</v>
      </c>
      <c r="M122" s="9">
        <f t="shared" si="17"/>
        <v>90.2055</v>
      </c>
    </row>
    <row r="123" spans="1:13" s="10" customFormat="1" ht="12.75">
      <c r="A123" s="14" t="s">
        <v>148</v>
      </c>
      <c r="B123" s="14" t="s">
        <v>149</v>
      </c>
      <c r="C123" s="16">
        <v>241.8</v>
      </c>
      <c r="D123" s="16">
        <v>0.5367</v>
      </c>
      <c r="E123" s="8">
        <v>242</v>
      </c>
      <c r="F123" s="16">
        <v>102.5</v>
      </c>
      <c r="G123" s="16">
        <v>0</v>
      </c>
      <c r="H123" s="16">
        <v>137.5</v>
      </c>
      <c r="I123" s="16"/>
      <c r="J123" s="8">
        <f t="shared" si="15"/>
        <v>137.5</v>
      </c>
      <c r="K123" s="8">
        <f t="shared" si="16"/>
        <v>303.1325</v>
      </c>
      <c r="L123" s="8" t="s">
        <v>232</v>
      </c>
      <c r="M123" s="9">
        <f t="shared" si="17"/>
        <v>73.79625</v>
      </c>
    </row>
    <row r="124" spans="1:13" s="10" customFormat="1" ht="12.75">
      <c r="A124" s="14" t="s">
        <v>262</v>
      </c>
      <c r="B124" s="14" t="s">
        <v>70</v>
      </c>
      <c r="C124" s="8">
        <v>239.4</v>
      </c>
      <c r="D124" s="8">
        <v>0.5385</v>
      </c>
      <c r="E124" s="8">
        <v>242</v>
      </c>
      <c r="F124" s="16">
        <v>115</v>
      </c>
      <c r="G124" s="16">
        <v>120</v>
      </c>
      <c r="H124" s="16">
        <v>125</v>
      </c>
      <c r="I124" s="16"/>
      <c r="J124" s="8">
        <f t="shared" si="15"/>
        <v>125</v>
      </c>
      <c r="K124" s="8">
        <f t="shared" si="16"/>
        <v>275.575</v>
      </c>
      <c r="L124" s="8">
        <v>5</v>
      </c>
      <c r="M124" s="9">
        <f t="shared" si="17"/>
        <v>67.3125</v>
      </c>
    </row>
    <row r="125" spans="1:13" s="15" customFormat="1" ht="12.75">
      <c r="A125" s="7" t="s">
        <v>68</v>
      </c>
      <c r="B125" s="7" t="s">
        <v>16</v>
      </c>
      <c r="C125" s="8"/>
      <c r="D125" s="8"/>
      <c r="E125" s="8">
        <v>242</v>
      </c>
      <c r="F125" s="8"/>
      <c r="G125" s="8"/>
      <c r="H125" s="8"/>
      <c r="I125" s="8"/>
      <c r="J125" s="8">
        <f t="shared" si="15"/>
        <v>0</v>
      </c>
      <c r="K125" s="8">
        <f t="shared" si="16"/>
        <v>0</v>
      </c>
      <c r="L125" s="8"/>
      <c r="M125" s="9">
        <f t="shared" si="17"/>
        <v>0</v>
      </c>
    </row>
    <row r="126" spans="1:13" s="15" customFormat="1" ht="12.75">
      <c r="A126" s="7" t="s">
        <v>74</v>
      </c>
      <c r="B126" s="7" t="s">
        <v>75</v>
      </c>
      <c r="C126" s="8"/>
      <c r="D126" s="8"/>
      <c r="E126" s="8">
        <v>242</v>
      </c>
      <c r="F126" s="8"/>
      <c r="G126" s="8"/>
      <c r="H126" s="8"/>
      <c r="I126" s="8"/>
      <c r="J126" s="8"/>
      <c r="K126" s="8"/>
      <c r="L126" s="8"/>
      <c r="M126" s="9"/>
    </row>
    <row r="127" spans="1:13" s="15" customFormat="1" ht="12.75">
      <c r="A127" s="7" t="s">
        <v>186</v>
      </c>
      <c r="B127" s="7" t="s">
        <v>70</v>
      </c>
      <c r="C127" s="8"/>
      <c r="D127" s="8"/>
      <c r="E127" s="8">
        <v>242</v>
      </c>
      <c r="F127" s="8"/>
      <c r="G127" s="8"/>
      <c r="H127" s="8"/>
      <c r="I127" s="8"/>
      <c r="J127" s="8"/>
      <c r="K127" s="8"/>
      <c r="L127" s="8"/>
      <c r="M127" s="9"/>
    </row>
    <row r="128" spans="1:13" s="15" customFormat="1" ht="12.75">
      <c r="A128" s="7" t="s">
        <v>50</v>
      </c>
      <c r="B128" s="7" t="s">
        <v>16</v>
      </c>
      <c r="C128" s="8">
        <v>237.2</v>
      </c>
      <c r="D128" s="8">
        <v>0.5398</v>
      </c>
      <c r="E128" s="8">
        <v>242</v>
      </c>
      <c r="F128" s="8">
        <v>155</v>
      </c>
      <c r="G128" s="8">
        <v>165</v>
      </c>
      <c r="H128" s="8">
        <v>0</v>
      </c>
      <c r="I128" s="8"/>
      <c r="J128" s="8">
        <f>MAX(F128:H128)</f>
        <v>165</v>
      </c>
      <c r="K128" s="8">
        <f>J128*2.2046</f>
        <v>363.759</v>
      </c>
      <c r="L128" s="8">
        <v>1</v>
      </c>
      <c r="M128" s="9">
        <f>J128*D128</f>
        <v>89.067</v>
      </c>
    </row>
    <row r="129" spans="1:13" s="15" customFormat="1" ht="12.75">
      <c r="A129" s="7" t="s">
        <v>203</v>
      </c>
      <c r="B129" s="7" t="s">
        <v>240</v>
      </c>
      <c r="C129" s="8">
        <v>239.6</v>
      </c>
      <c r="D129" s="8">
        <v>0.5379</v>
      </c>
      <c r="E129" s="8">
        <v>242</v>
      </c>
      <c r="F129" s="8">
        <v>0</v>
      </c>
      <c r="G129" s="8">
        <v>130</v>
      </c>
      <c r="H129" s="8">
        <v>0</v>
      </c>
      <c r="I129" s="8"/>
      <c r="J129" s="8">
        <f>MAX(F129:H129)</f>
        <v>130</v>
      </c>
      <c r="K129" s="8">
        <f>J129*2.2046</f>
        <v>286.598</v>
      </c>
      <c r="L129" s="8">
        <v>1</v>
      </c>
      <c r="M129" s="9">
        <f>J129*D129</f>
        <v>69.927</v>
      </c>
    </row>
    <row r="130" spans="1:13" s="15" customFormat="1" ht="12.75">
      <c r="A130" s="7" t="s">
        <v>169</v>
      </c>
      <c r="B130" s="7" t="s">
        <v>170</v>
      </c>
      <c r="C130" s="8">
        <v>230.9</v>
      </c>
      <c r="D130" s="8">
        <v>0.5441</v>
      </c>
      <c r="E130" s="8">
        <v>242</v>
      </c>
      <c r="F130" s="8">
        <v>77.5</v>
      </c>
      <c r="G130" s="8">
        <v>85</v>
      </c>
      <c r="H130" s="8">
        <v>0</v>
      </c>
      <c r="I130" s="8"/>
      <c r="J130" s="8">
        <f>MAX(F130:H130)</f>
        <v>85</v>
      </c>
      <c r="K130" s="8">
        <f>J130*2.2046</f>
        <v>187.39100000000002</v>
      </c>
      <c r="L130" s="8" t="s">
        <v>230</v>
      </c>
      <c r="M130" s="9">
        <f>J130*D130</f>
        <v>46.2485</v>
      </c>
    </row>
    <row r="131" spans="1:13" s="15" customFormat="1" ht="12.75">
      <c r="A131" s="11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3"/>
    </row>
    <row r="132" spans="1:13" s="15" customFormat="1" ht="12.75">
      <c r="A132" s="7" t="s">
        <v>244</v>
      </c>
      <c r="B132" s="7" t="s">
        <v>22</v>
      </c>
      <c r="C132" s="8">
        <v>272.4</v>
      </c>
      <c r="D132" s="8">
        <v>0.5232</v>
      </c>
      <c r="E132" s="8">
        <v>275</v>
      </c>
      <c r="F132" s="8">
        <v>192.5</v>
      </c>
      <c r="G132" s="8">
        <v>197.5</v>
      </c>
      <c r="H132" s="8">
        <v>0</v>
      </c>
      <c r="I132" s="8"/>
      <c r="J132" s="8">
        <f aca="true" t="shared" si="18" ref="J132:J139">MAX(F132:H132)</f>
        <v>197.5</v>
      </c>
      <c r="K132" s="8">
        <f aca="true" t="shared" si="19" ref="K132:K139">J132*2.2046</f>
        <v>435.4085</v>
      </c>
      <c r="L132" s="8">
        <v>1</v>
      </c>
      <c r="M132" s="9">
        <f aca="true" t="shared" si="20" ref="M132:M139">J132*D132</f>
        <v>103.332</v>
      </c>
    </row>
    <row r="133" spans="1:13" s="15" customFormat="1" ht="12.75">
      <c r="A133" s="7" t="s">
        <v>179</v>
      </c>
      <c r="B133" s="7" t="s">
        <v>67</v>
      </c>
      <c r="C133" s="8"/>
      <c r="D133" s="8"/>
      <c r="E133" s="8">
        <v>275</v>
      </c>
      <c r="F133" s="8"/>
      <c r="G133" s="8"/>
      <c r="H133" s="8"/>
      <c r="I133" s="8"/>
      <c r="J133" s="8">
        <f t="shared" si="18"/>
        <v>0</v>
      </c>
      <c r="K133" s="8">
        <f t="shared" si="19"/>
        <v>0</v>
      </c>
      <c r="L133" s="8"/>
      <c r="M133" s="9">
        <f t="shared" si="20"/>
        <v>0</v>
      </c>
    </row>
    <row r="134" spans="1:13" s="15" customFormat="1" ht="12.75">
      <c r="A134" s="7" t="s">
        <v>135</v>
      </c>
      <c r="B134" s="7" t="s">
        <v>67</v>
      </c>
      <c r="C134" s="8">
        <v>263</v>
      </c>
      <c r="D134" s="8">
        <v>0.5276</v>
      </c>
      <c r="E134" s="8">
        <v>275</v>
      </c>
      <c r="F134" s="8">
        <v>127.5</v>
      </c>
      <c r="G134" s="8">
        <v>137.5</v>
      </c>
      <c r="H134" s="8">
        <v>0</v>
      </c>
      <c r="I134" s="8"/>
      <c r="J134" s="8">
        <f t="shared" si="18"/>
        <v>137.5</v>
      </c>
      <c r="K134" s="8">
        <f t="shared" si="19"/>
        <v>303.1325</v>
      </c>
      <c r="L134" s="8">
        <v>2</v>
      </c>
      <c r="M134" s="9">
        <f t="shared" si="20"/>
        <v>72.54499999999999</v>
      </c>
    </row>
    <row r="135" spans="1:13" s="15" customFormat="1" ht="12.75">
      <c r="A135" s="7" t="s">
        <v>123</v>
      </c>
      <c r="B135" s="7" t="s">
        <v>67</v>
      </c>
      <c r="C135" s="8">
        <v>272.2</v>
      </c>
      <c r="D135" s="8">
        <v>0.5232</v>
      </c>
      <c r="E135" s="8">
        <v>275</v>
      </c>
      <c r="F135" s="8">
        <v>167.5</v>
      </c>
      <c r="G135" s="8">
        <v>175</v>
      </c>
      <c r="H135" s="8">
        <v>0</v>
      </c>
      <c r="I135" s="8"/>
      <c r="J135" s="8">
        <f t="shared" si="18"/>
        <v>175</v>
      </c>
      <c r="K135" s="8">
        <f t="shared" si="19"/>
        <v>385.805</v>
      </c>
      <c r="L135" s="8">
        <v>1</v>
      </c>
      <c r="M135" s="9">
        <f t="shared" si="20"/>
        <v>91.56</v>
      </c>
    </row>
    <row r="136" spans="1:13" s="15" customFormat="1" ht="12.75">
      <c r="A136" s="7" t="s">
        <v>25</v>
      </c>
      <c r="B136" s="7" t="s">
        <v>18</v>
      </c>
      <c r="C136" s="8">
        <v>247</v>
      </c>
      <c r="D136" s="8">
        <v>0.5342</v>
      </c>
      <c r="E136" s="8">
        <v>275</v>
      </c>
      <c r="F136" s="8">
        <v>132.5</v>
      </c>
      <c r="G136" s="8">
        <v>137.5</v>
      </c>
      <c r="H136" s="8">
        <v>142.5</v>
      </c>
      <c r="I136" s="8">
        <v>145</v>
      </c>
      <c r="J136" s="8">
        <f t="shared" si="18"/>
        <v>142.5</v>
      </c>
      <c r="K136" s="8">
        <f t="shared" si="19"/>
        <v>314.1555</v>
      </c>
      <c r="L136" s="8">
        <v>1</v>
      </c>
      <c r="M136" s="9">
        <f t="shared" si="20"/>
        <v>76.1235</v>
      </c>
    </row>
    <row r="137" spans="1:13" s="15" customFormat="1" ht="12.75">
      <c r="A137" s="7" t="s">
        <v>168</v>
      </c>
      <c r="B137" s="7" t="s">
        <v>96</v>
      </c>
      <c r="C137" s="8"/>
      <c r="D137" s="8"/>
      <c r="E137" s="8">
        <v>275</v>
      </c>
      <c r="F137" s="8"/>
      <c r="G137" s="8"/>
      <c r="H137" s="8"/>
      <c r="I137" s="8"/>
      <c r="J137" s="8">
        <f t="shared" si="18"/>
        <v>0</v>
      </c>
      <c r="K137" s="8">
        <f t="shared" si="19"/>
        <v>0</v>
      </c>
      <c r="L137" s="8"/>
      <c r="M137" s="9">
        <f t="shared" si="20"/>
        <v>0</v>
      </c>
    </row>
    <row r="138" spans="1:13" s="10" customFormat="1" ht="12.75">
      <c r="A138" s="14" t="s">
        <v>173</v>
      </c>
      <c r="B138" s="14" t="s">
        <v>54</v>
      </c>
      <c r="C138" s="8">
        <v>268.6</v>
      </c>
      <c r="D138" s="8">
        <v>0.5246</v>
      </c>
      <c r="E138" s="8">
        <v>275</v>
      </c>
      <c r="F138" s="16">
        <v>145</v>
      </c>
      <c r="G138" s="16">
        <v>0</v>
      </c>
      <c r="H138" s="16">
        <v>0</v>
      </c>
      <c r="I138" s="16"/>
      <c r="J138" s="16">
        <f t="shared" si="18"/>
        <v>145</v>
      </c>
      <c r="K138" s="16">
        <f t="shared" si="19"/>
        <v>319.66700000000003</v>
      </c>
      <c r="L138" s="16" t="s">
        <v>247</v>
      </c>
      <c r="M138" s="17">
        <f t="shared" si="20"/>
        <v>76.067</v>
      </c>
    </row>
    <row r="139" spans="1:13" s="10" customFormat="1" ht="12.75">
      <c r="A139" s="14" t="s">
        <v>193</v>
      </c>
      <c r="B139" s="7" t="s">
        <v>54</v>
      </c>
      <c r="C139" s="8">
        <v>259.6</v>
      </c>
      <c r="D139" s="8">
        <v>0.5289</v>
      </c>
      <c r="E139" s="8">
        <v>275</v>
      </c>
      <c r="F139" s="16">
        <v>220</v>
      </c>
      <c r="G139" s="16">
        <v>227.5</v>
      </c>
      <c r="H139" s="16">
        <v>0</v>
      </c>
      <c r="I139" s="16"/>
      <c r="J139" s="16">
        <f t="shared" si="18"/>
        <v>227.5</v>
      </c>
      <c r="K139" s="16">
        <f t="shared" si="19"/>
        <v>501.54650000000004</v>
      </c>
      <c r="L139" s="16" t="s">
        <v>229</v>
      </c>
      <c r="M139" s="17">
        <f t="shared" si="20"/>
        <v>120.32475000000001</v>
      </c>
    </row>
    <row r="140" spans="1:13" s="10" customFormat="1" ht="12.75">
      <c r="A140" s="7" t="s">
        <v>194</v>
      </c>
      <c r="B140" s="7" t="s">
        <v>239</v>
      </c>
      <c r="C140" s="8"/>
      <c r="D140" s="8"/>
      <c r="E140" s="8">
        <v>275</v>
      </c>
      <c r="F140" s="16"/>
      <c r="G140" s="16"/>
      <c r="H140" s="16"/>
      <c r="I140" s="16"/>
      <c r="J140" s="16"/>
      <c r="K140" s="16"/>
      <c r="L140" s="16"/>
      <c r="M140" s="17"/>
    </row>
    <row r="141" spans="1:13" s="15" customFormat="1" ht="12.75">
      <c r="A141" s="7" t="s">
        <v>198</v>
      </c>
      <c r="B141" s="7" t="s">
        <v>197</v>
      </c>
      <c r="C141" s="8">
        <v>250.9</v>
      </c>
      <c r="D141" s="8">
        <v>0.5354</v>
      </c>
      <c r="E141" s="8">
        <v>275</v>
      </c>
      <c r="F141" s="16">
        <v>85</v>
      </c>
      <c r="G141" s="16">
        <v>0</v>
      </c>
      <c r="H141" s="16">
        <v>92.5</v>
      </c>
      <c r="I141" s="16"/>
      <c r="J141" s="8">
        <f>MAX(F141:H141)</f>
        <v>92.5</v>
      </c>
      <c r="K141" s="16">
        <f>J141*2.2046</f>
        <v>203.9255</v>
      </c>
      <c r="L141" s="8" t="s">
        <v>231</v>
      </c>
      <c r="M141" s="9">
        <f>J141*D141</f>
        <v>49.524499999999996</v>
      </c>
    </row>
    <row r="142" spans="1:13" s="10" customFormat="1" ht="12.75">
      <c r="A142" s="11"/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3"/>
    </row>
    <row r="143" spans="1:13" s="10" customFormat="1" ht="12.75">
      <c r="A143" s="14" t="s">
        <v>79</v>
      </c>
      <c r="B143" s="14" t="s">
        <v>80</v>
      </c>
      <c r="C143" s="16">
        <v>278</v>
      </c>
      <c r="D143" s="16">
        <v>0.5197</v>
      </c>
      <c r="E143" s="8">
        <v>308</v>
      </c>
      <c r="F143" s="16">
        <v>182.5</v>
      </c>
      <c r="G143" s="16">
        <v>187.5</v>
      </c>
      <c r="H143" s="16">
        <v>190</v>
      </c>
      <c r="I143" s="16">
        <v>192.5</v>
      </c>
      <c r="J143" s="16">
        <f>MAX(F143:H143)</f>
        <v>190</v>
      </c>
      <c r="K143" s="16">
        <f>J143*2.2046</f>
        <v>418.874</v>
      </c>
      <c r="L143" s="16" t="s">
        <v>245</v>
      </c>
      <c r="M143" s="17">
        <f>J143*D143</f>
        <v>98.74300000000001</v>
      </c>
    </row>
    <row r="144" spans="1:13" s="10" customFormat="1" ht="12.75">
      <c r="A144" s="14" t="s">
        <v>59</v>
      </c>
      <c r="B144" s="7" t="s">
        <v>243</v>
      </c>
      <c r="C144" s="8">
        <v>297</v>
      </c>
      <c r="D144" s="8">
        <v>0.5094</v>
      </c>
      <c r="E144" s="8">
        <v>308</v>
      </c>
      <c r="F144" s="16">
        <v>207.5</v>
      </c>
      <c r="G144" s="16">
        <v>0</v>
      </c>
      <c r="H144" s="16">
        <v>0</v>
      </c>
      <c r="I144" s="16"/>
      <c r="J144" s="16">
        <f>MAX(F144:H144)</f>
        <v>207.5</v>
      </c>
      <c r="K144" s="16">
        <f>J144*2.2046</f>
        <v>457.4545</v>
      </c>
      <c r="L144" s="16" t="s">
        <v>229</v>
      </c>
      <c r="M144" s="17">
        <f>J144*D144</f>
        <v>105.70049999999999</v>
      </c>
    </row>
    <row r="145" spans="1:13" s="10" customFormat="1" ht="12.75">
      <c r="A145" s="7" t="s">
        <v>124</v>
      </c>
      <c r="B145" s="7" t="s">
        <v>36</v>
      </c>
      <c r="C145" s="8"/>
      <c r="D145" s="8"/>
      <c r="E145" s="8">
        <v>308</v>
      </c>
      <c r="F145" s="16"/>
      <c r="G145" s="16"/>
      <c r="H145" s="16"/>
      <c r="I145" s="16"/>
      <c r="J145" s="16"/>
      <c r="K145" s="16"/>
      <c r="L145" s="16"/>
      <c r="M145" s="17"/>
    </row>
    <row r="146" spans="1:13" s="10" customFormat="1" ht="12.75">
      <c r="A146" s="14" t="s">
        <v>43</v>
      </c>
      <c r="B146" s="14" t="s">
        <v>72</v>
      </c>
      <c r="C146" s="16">
        <v>287</v>
      </c>
      <c r="D146" s="16">
        <v>0.5147</v>
      </c>
      <c r="E146" s="16">
        <v>308</v>
      </c>
      <c r="F146" s="16">
        <v>152.5</v>
      </c>
      <c r="G146" s="16">
        <v>0</v>
      </c>
      <c r="H146" s="16">
        <v>0</v>
      </c>
      <c r="I146" s="16"/>
      <c r="J146" s="16">
        <f>MAX(F146:H146)</f>
        <v>152.5</v>
      </c>
      <c r="K146" s="16">
        <f>J146*2.2046</f>
        <v>336.2015</v>
      </c>
      <c r="L146" s="16" t="s">
        <v>246</v>
      </c>
      <c r="M146" s="17">
        <f>J146*D146</f>
        <v>78.49175000000001</v>
      </c>
    </row>
    <row r="147" spans="1:13" s="10" customFormat="1" ht="12.75">
      <c r="A147" s="11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3"/>
    </row>
    <row r="148" spans="1:13" s="10" customFormat="1" ht="12.75">
      <c r="A148" s="14" t="s">
        <v>103</v>
      </c>
      <c r="B148" s="14" t="s">
        <v>20</v>
      </c>
      <c r="C148" s="8">
        <v>339</v>
      </c>
      <c r="D148" s="8">
        <v>0.4891</v>
      </c>
      <c r="E148" s="8" t="s">
        <v>58</v>
      </c>
      <c r="F148" s="8">
        <v>182.5</v>
      </c>
      <c r="G148" s="8">
        <v>190</v>
      </c>
      <c r="H148" s="8">
        <v>0</v>
      </c>
      <c r="I148" s="8"/>
      <c r="J148" s="8">
        <f aca="true" t="shared" si="21" ref="J148:J157">MAX(F148:H148)</f>
        <v>190</v>
      </c>
      <c r="K148" s="16">
        <f aca="true" t="shared" si="22" ref="K148:K157">J148*2.2046</f>
        <v>418.874</v>
      </c>
      <c r="L148" s="16">
        <v>1</v>
      </c>
      <c r="M148" s="17">
        <f aca="true" t="shared" si="23" ref="M148:M157">J148*D148</f>
        <v>92.929</v>
      </c>
    </row>
    <row r="149" spans="1:13" s="10" customFormat="1" ht="12.75">
      <c r="A149" s="14" t="s">
        <v>182</v>
      </c>
      <c r="B149" s="14" t="s">
        <v>14</v>
      </c>
      <c r="C149" s="8">
        <v>348.6</v>
      </c>
      <c r="D149" s="8">
        <v>0.485</v>
      </c>
      <c r="E149" s="8" t="s">
        <v>58</v>
      </c>
      <c r="F149" s="8">
        <v>0</v>
      </c>
      <c r="G149" s="8">
        <v>210</v>
      </c>
      <c r="H149" s="8">
        <v>0</v>
      </c>
      <c r="I149" s="8"/>
      <c r="J149" s="8">
        <f t="shared" si="21"/>
        <v>210</v>
      </c>
      <c r="K149" s="16">
        <f t="shared" si="22"/>
        <v>462.966</v>
      </c>
      <c r="L149" s="16">
        <v>1</v>
      </c>
      <c r="M149" s="17">
        <f t="shared" si="23"/>
        <v>101.85</v>
      </c>
    </row>
    <row r="150" spans="1:13" s="10" customFormat="1" ht="12.75">
      <c r="A150" s="14" t="s">
        <v>113</v>
      </c>
      <c r="B150" s="14" t="s">
        <v>114</v>
      </c>
      <c r="C150" s="8">
        <v>321.4</v>
      </c>
      <c r="D150" s="8">
        <v>0.4973</v>
      </c>
      <c r="E150" s="8" t="s">
        <v>58</v>
      </c>
      <c r="F150" s="16">
        <v>137.5</v>
      </c>
      <c r="G150" s="16">
        <v>0</v>
      </c>
      <c r="H150" s="16"/>
      <c r="I150" s="16"/>
      <c r="J150" s="16">
        <f t="shared" si="21"/>
        <v>137.5</v>
      </c>
      <c r="K150" s="16">
        <f t="shared" si="22"/>
        <v>303.1325</v>
      </c>
      <c r="L150" s="16" t="s">
        <v>229</v>
      </c>
      <c r="M150" s="17">
        <f t="shared" si="23"/>
        <v>68.37875</v>
      </c>
    </row>
    <row r="151" spans="1:13" s="10" customFormat="1" ht="12.75">
      <c r="A151" s="14" t="s">
        <v>199</v>
      </c>
      <c r="B151" s="7" t="s">
        <v>243</v>
      </c>
      <c r="C151" s="8">
        <v>317</v>
      </c>
      <c r="D151" s="8">
        <v>0.4992</v>
      </c>
      <c r="E151" s="8" t="s">
        <v>58</v>
      </c>
      <c r="F151" s="16">
        <v>220</v>
      </c>
      <c r="G151" s="16">
        <v>0</v>
      </c>
      <c r="H151" s="16">
        <v>230</v>
      </c>
      <c r="I151" s="16"/>
      <c r="J151" s="8">
        <f t="shared" si="21"/>
        <v>230</v>
      </c>
      <c r="K151" s="16">
        <f t="shared" si="22"/>
        <v>507.05800000000005</v>
      </c>
      <c r="L151" s="16" t="s">
        <v>229</v>
      </c>
      <c r="M151" s="17">
        <f t="shared" si="23"/>
        <v>114.81599999999999</v>
      </c>
    </row>
    <row r="152" spans="1:13" s="10" customFormat="1" ht="12.75">
      <c r="A152" s="7" t="s">
        <v>71</v>
      </c>
      <c r="B152" s="14" t="s">
        <v>72</v>
      </c>
      <c r="C152" s="16">
        <v>450</v>
      </c>
      <c r="D152" s="16">
        <v>0.4597</v>
      </c>
      <c r="E152" s="16" t="s">
        <v>58</v>
      </c>
      <c r="F152" s="16">
        <v>170</v>
      </c>
      <c r="G152" s="16">
        <v>175</v>
      </c>
      <c r="H152" s="16">
        <v>0</v>
      </c>
      <c r="I152" s="16"/>
      <c r="J152" s="8">
        <f t="shared" si="21"/>
        <v>175</v>
      </c>
      <c r="K152" s="16">
        <f t="shared" si="22"/>
        <v>385.805</v>
      </c>
      <c r="L152" s="16" t="s">
        <v>230</v>
      </c>
      <c r="M152" s="17">
        <f t="shared" si="23"/>
        <v>80.4475</v>
      </c>
    </row>
    <row r="153" spans="1:13" s="10" customFormat="1" ht="12.75">
      <c r="A153" s="14" t="s">
        <v>174</v>
      </c>
      <c r="B153" s="14" t="s">
        <v>16</v>
      </c>
      <c r="C153" s="16">
        <v>411.4</v>
      </c>
      <c r="D153" s="16">
        <v>0.4597</v>
      </c>
      <c r="E153" s="16" t="s">
        <v>58</v>
      </c>
      <c r="F153" s="16">
        <v>165</v>
      </c>
      <c r="G153" s="16">
        <v>175</v>
      </c>
      <c r="H153" s="16">
        <v>182.5</v>
      </c>
      <c r="I153" s="16"/>
      <c r="J153" s="8">
        <f t="shared" si="21"/>
        <v>182.5</v>
      </c>
      <c r="K153" s="16">
        <f t="shared" si="22"/>
        <v>402.33950000000004</v>
      </c>
      <c r="L153" s="16">
        <v>2</v>
      </c>
      <c r="M153" s="17">
        <f t="shared" si="23"/>
        <v>83.89525</v>
      </c>
    </row>
    <row r="154" spans="1:13" s="10" customFormat="1" ht="12.75">
      <c r="A154" s="7" t="s">
        <v>57</v>
      </c>
      <c r="B154" s="14" t="s">
        <v>16</v>
      </c>
      <c r="C154" s="16">
        <v>324.8</v>
      </c>
      <c r="D154" s="16">
        <v>0.4955</v>
      </c>
      <c r="E154" s="16" t="s">
        <v>58</v>
      </c>
      <c r="F154" s="16">
        <v>0</v>
      </c>
      <c r="G154" s="16">
        <v>185</v>
      </c>
      <c r="H154" s="16">
        <v>200</v>
      </c>
      <c r="I154" s="16"/>
      <c r="J154" s="8">
        <f t="shared" si="21"/>
        <v>200</v>
      </c>
      <c r="K154" s="16">
        <f t="shared" si="22"/>
        <v>440.92</v>
      </c>
      <c r="L154" s="16">
        <v>1</v>
      </c>
      <c r="M154" s="17">
        <f t="shared" si="23"/>
        <v>99.1</v>
      </c>
    </row>
    <row r="155" spans="1:13" s="10" customFormat="1" ht="12.75">
      <c r="A155" s="7" t="s">
        <v>139</v>
      </c>
      <c r="B155" s="7" t="s">
        <v>52</v>
      </c>
      <c r="C155" s="8"/>
      <c r="D155" s="8"/>
      <c r="E155" s="8" t="s">
        <v>58</v>
      </c>
      <c r="F155" s="8"/>
      <c r="G155" s="8"/>
      <c r="H155" s="8"/>
      <c r="I155" s="8"/>
      <c r="J155" s="8">
        <f t="shared" si="21"/>
        <v>0</v>
      </c>
      <c r="K155" s="16">
        <f t="shared" si="22"/>
        <v>0</v>
      </c>
      <c r="L155" s="16"/>
      <c r="M155" s="17">
        <f t="shared" si="23"/>
        <v>0</v>
      </c>
    </row>
    <row r="156" spans="1:13" s="23" customFormat="1" ht="12.75">
      <c r="A156" s="24" t="s">
        <v>26</v>
      </c>
      <c r="B156" s="25"/>
      <c r="C156" s="26"/>
      <c r="D156" s="26"/>
      <c r="E156" s="26"/>
      <c r="F156" s="26"/>
      <c r="G156" s="26"/>
      <c r="H156" s="26"/>
      <c r="I156" s="26"/>
      <c r="J156" s="26">
        <f t="shared" si="21"/>
        <v>0</v>
      </c>
      <c r="K156" s="26">
        <f t="shared" si="22"/>
        <v>0</v>
      </c>
      <c r="L156" s="26"/>
      <c r="M156" s="27">
        <f t="shared" si="23"/>
        <v>0</v>
      </c>
    </row>
    <row r="157" spans="1:13" s="15" customFormat="1" ht="12.75">
      <c r="A157" s="14" t="s">
        <v>146</v>
      </c>
      <c r="B157" s="7" t="s">
        <v>215</v>
      </c>
      <c r="C157" s="16">
        <v>104.8</v>
      </c>
      <c r="D157" s="16">
        <v>1.0405</v>
      </c>
      <c r="E157" s="16">
        <v>105</v>
      </c>
      <c r="F157" s="16">
        <v>0</v>
      </c>
      <c r="G157" s="16">
        <v>95</v>
      </c>
      <c r="H157" s="16">
        <v>0</v>
      </c>
      <c r="I157" s="16"/>
      <c r="J157" s="8">
        <f t="shared" si="21"/>
        <v>95</v>
      </c>
      <c r="K157" s="8">
        <f t="shared" si="22"/>
        <v>209.437</v>
      </c>
      <c r="L157" s="8">
        <v>1</v>
      </c>
      <c r="M157" s="9">
        <f t="shared" si="23"/>
        <v>98.8475</v>
      </c>
    </row>
    <row r="158" spans="1:13" s="15" customFormat="1" ht="12.75">
      <c r="A158" s="11"/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3"/>
    </row>
    <row r="159" spans="1:13" s="10" customFormat="1" ht="12.75">
      <c r="A159" s="7" t="s">
        <v>32</v>
      </c>
      <c r="B159" s="7" t="s">
        <v>216</v>
      </c>
      <c r="C159" s="8">
        <v>114</v>
      </c>
      <c r="D159" s="8">
        <v>0.9578</v>
      </c>
      <c r="E159" s="8">
        <v>114</v>
      </c>
      <c r="F159" s="8">
        <v>45</v>
      </c>
      <c r="G159" s="8">
        <v>50</v>
      </c>
      <c r="H159" s="8">
        <v>55</v>
      </c>
      <c r="I159" s="8">
        <v>63.5</v>
      </c>
      <c r="J159" s="8">
        <f>MAX(F159:H159)</f>
        <v>55</v>
      </c>
      <c r="K159" s="8">
        <f>J159*2.2046</f>
        <v>121.253</v>
      </c>
      <c r="L159" s="8">
        <v>1</v>
      </c>
      <c r="M159" s="9">
        <f>J159*D159</f>
        <v>52.679</v>
      </c>
    </row>
    <row r="160" spans="1:13" s="10" customFormat="1" ht="12.75">
      <c r="A160" s="14" t="s">
        <v>187</v>
      </c>
      <c r="B160" s="7" t="s">
        <v>235</v>
      </c>
      <c r="C160" s="16">
        <v>107.2</v>
      </c>
      <c r="D160" s="16">
        <v>1.025</v>
      </c>
      <c r="E160" s="16">
        <v>114</v>
      </c>
      <c r="F160" s="16">
        <v>55</v>
      </c>
      <c r="G160" s="16">
        <v>0</v>
      </c>
      <c r="H160" s="16">
        <v>70</v>
      </c>
      <c r="I160" s="16">
        <v>72.5</v>
      </c>
      <c r="J160" s="8">
        <f>MAX(F160:H160)</f>
        <v>70</v>
      </c>
      <c r="K160" s="8">
        <f>J160*2.2046</f>
        <v>154.322</v>
      </c>
      <c r="L160" s="8">
        <v>1</v>
      </c>
      <c r="M160" s="9">
        <f>J160*D160</f>
        <v>71.75</v>
      </c>
    </row>
    <row r="161" spans="1:13" s="10" customFormat="1" ht="12.75">
      <c r="A161" s="11"/>
      <c r="B161" s="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3"/>
    </row>
    <row r="162" spans="1:13" s="10" customFormat="1" ht="12.75">
      <c r="A162" s="7" t="s">
        <v>195</v>
      </c>
      <c r="B162" s="7" t="s">
        <v>196</v>
      </c>
      <c r="C162" s="8">
        <v>123</v>
      </c>
      <c r="D162" s="8">
        <v>0.8783</v>
      </c>
      <c r="E162" s="8">
        <v>123</v>
      </c>
      <c r="F162" s="16">
        <v>170</v>
      </c>
      <c r="G162" s="16">
        <v>175</v>
      </c>
      <c r="H162" s="16">
        <v>0</v>
      </c>
      <c r="I162" s="16"/>
      <c r="J162" s="8">
        <f>MAX(F162:H162)</f>
        <v>175</v>
      </c>
      <c r="K162" s="8">
        <f>J162*2.2046</f>
        <v>385.805</v>
      </c>
      <c r="L162" s="8" t="s">
        <v>229</v>
      </c>
      <c r="M162" s="9">
        <f>J162*D162</f>
        <v>153.7025</v>
      </c>
    </row>
    <row r="163" spans="1:13" s="10" customFormat="1" ht="12.75">
      <c r="A163" s="14" t="s">
        <v>95</v>
      </c>
      <c r="B163" s="14" t="s">
        <v>29</v>
      </c>
      <c r="C163" s="16">
        <v>119.8</v>
      </c>
      <c r="D163" s="16">
        <v>0.9029</v>
      </c>
      <c r="E163" s="16">
        <v>123</v>
      </c>
      <c r="F163" s="16">
        <v>107.5</v>
      </c>
      <c r="G163" s="16">
        <v>112.5</v>
      </c>
      <c r="H163" s="16">
        <v>115</v>
      </c>
      <c r="I163" s="16"/>
      <c r="J163" s="8">
        <f>MAX(F163:H163)</f>
        <v>115</v>
      </c>
      <c r="K163" s="8">
        <f>J163*2.2046</f>
        <v>253.52900000000002</v>
      </c>
      <c r="L163" s="8" t="s">
        <v>230</v>
      </c>
      <c r="M163" s="9">
        <f>J163*D163</f>
        <v>103.8335</v>
      </c>
    </row>
    <row r="164" spans="1:13" s="10" customFormat="1" ht="12.75">
      <c r="A164" s="11"/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3"/>
    </row>
    <row r="165" spans="1:13" s="10" customFormat="1" ht="12.75">
      <c r="A165" s="14" t="s">
        <v>138</v>
      </c>
      <c r="B165" s="14" t="s">
        <v>52</v>
      </c>
      <c r="C165" s="16">
        <v>130.8</v>
      </c>
      <c r="D165" s="16">
        <v>0.821</v>
      </c>
      <c r="E165" s="16">
        <v>132</v>
      </c>
      <c r="F165" s="16">
        <v>175</v>
      </c>
      <c r="G165" s="16">
        <v>0</v>
      </c>
      <c r="H165" s="16">
        <v>0</v>
      </c>
      <c r="I165" s="16"/>
      <c r="J165" s="8">
        <f>MAX(F165:H165)</f>
        <v>175</v>
      </c>
      <c r="K165" s="8">
        <f>J165*2.2046</f>
        <v>385.805</v>
      </c>
      <c r="L165" s="8">
        <v>1</v>
      </c>
      <c r="M165" s="9">
        <f>J165*D165</f>
        <v>143.67499999999998</v>
      </c>
    </row>
    <row r="166" spans="1:13" s="10" customFormat="1" ht="12.75">
      <c r="A166" s="14" t="s">
        <v>40</v>
      </c>
      <c r="B166" s="14" t="s">
        <v>132</v>
      </c>
      <c r="C166" s="16">
        <v>124.6</v>
      </c>
      <c r="D166" s="16">
        <v>0.863</v>
      </c>
      <c r="E166" s="16">
        <v>132</v>
      </c>
      <c r="F166" s="16">
        <v>42.5</v>
      </c>
      <c r="G166" s="16">
        <v>55</v>
      </c>
      <c r="H166" s="16">
        <v>60</v>
      </c>
      <c r="I166" s="16">
        <v>0</v>
      </c>
      <c r="J166" s="8">
        <f>MAX(F166:H166)</f>
        <v>60</v>
      </c>
      <c r="K166" s="8">
        <f>J166*2.2046</f>
        <v>132.276</v>
      </c>
      <c r="L166" s="8">
        <v>1</v>
      </c>
      <c r="M166" s="9">
        <f>J166*D166</f>
        <v>51.78</v>
      </c>
    </row>
    <row r="167" spans="1:13" s="10" customFormat="1" ht="12.75">
      <c r="A167" s="11"/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3"/>
    </row>
    <row r="168" spans="1:13" s="10" customFormat="1" ht="12.75">
      <c r="A168" s="14" t="s">
        <v>221</v>
      </c>
      <c r="B168" s="14" t="s">
        <v>214</v>
      </c>
      <c r="C168" s="16">
        <v>142.2</v>
      </c>
      <c r="D168" s="16">
        <v>0.8105</v>
      </c>
      <c r="E168" s="16">
        <v>148</v>
      </c>
      <c r="F168" s="16">
        <v>105</v>
      </c>
      <c r="G168" s="16">
        <v>117.5</v>
      </c>
      <c r="H168" s="16">
        <v>130</v>
      </c>
      <c r="I168" s="16">
        <v>137.5</v>
      </c>
      <c r="J168" s="8">
        <f aca="true" t="shared" si="24" ref="J168:J173">MAX(F168:H168)</f>
        <v>130</v>
      </c>
      <c r="K168" s="8">
        <f aca="true" t="shared" si="25" ref="K168:K173">J168*2.2046</f>
        <v>286.598</v>
      </c>
      <c r="L168" s="8">
        <v>1</v>
      </c>
      <c r="M168" s="9">
        <f aca="true" t="shared" si="26" ref="M168:M173">J168*D168</f>
        <v>105.365</v>
      </c>
    </row>
    <row r="169" spans="1:13" s="10" customFormat="1" ht="12.75">
      <c r="A169" s="7" t="s">
        <v>65</v>
      </c>
      <c r="B169" s="7" t="s">
        <v>236</v>
      </c>
      <c r="C169" s="8"/>
      <c r="D169" s="8"/>
      <c r="E169" s="8">
        <v>148</v>
      </c>
      <c r="F169" s="16"/>
      <c r="G169" s="16"/>
      <c r="H169" s="16"/>
      <c r="I169" s="16"/>
      <c r="J169" s="8">
        <f t="shared" si="24"/>
        <v>0</v>
      </c>
      <c r="K169" s="8">
        <f t="shared" si="25"/>
        <v>0</v>
      </c>
      <c r="L169" s="8"/>
      <c r="M169" s="9">
        <f t="shared" si="26"/>
        <v>0</v>
      </c>
    </row>
    <row r="170" spans="1:13" s="10" customFormat="1" ht="12.75">
      <c r="A170" s="14" t="s">
        <v>19</v>
      </c>
      <c r="B170" s="14" t="s">
        <v>20</v>
      </c>
      <c r="C170" s="16">
        <v>136.6</v>
      </c>
      <c r="D170" s="16">
        <v>0.7846</v>
      </c>
      <c r="E170" s="16">
        <v>148</v>
      </c>
      <c r="F170" s="16">
        <v>130</v>
      </c>
      <c r="G170" s="16">
        <v>137.5</v>
      </c>
      <c r="H170" s="16">
        <v>142.5</v>
      </c>
      <c r="I170" s="16"/>
      <c r="J170" s="8">
        <f t="shared" si="24"/>
        <v>142.5</v>
      </c>
      <c r="K170" s="8">
        <f t="shared" si="25"/>
        <v>314.1555</v>
      </c>
      <c r="L170" s="8">
        <v>1</v>
      </c>
      <c r="M170" s="9">
        <f t="shared" si="26"/>
        <v>111.8055</v>
      </c>
    </row>
    <row r="171" spans="1:13" s="10" customFormat="1" ht="12.75">
      <c r="A171" s="14" t="s">
        <v>69</v>
      </c>
      <c r="B171" s="14" t="s">
        <v>70</v>
      </c>
      <c r="C171" s="16">
        <v>146.4</v>
      </c>
      <c r="D171" s="16">
        <v>0.7385</v>
      </c>
      <c r="E171" s="16">
        <v>148</v>
      </c>
      <c r="F171" s="16">
        <v>185</v>
      </c>
      <c r="G171" s="16">
        <v>197.5</v>
      </c>
      <c r="H171" s="16">
        <v>210</v>
      </c>
      <c r="I171" s="16">
        <v>0</v>
      </c>
      <c r="J171" s="8">
        <f t="shared" si="24"/>
        <v>210</v>
      </c>
      <c r="K171" s="8">
        <f t="shared" si="25"/>
        <v>462.966</v>
      </c>
      <c r="L171" s="8">
        <v>1</v>
      </c>
      <c r="M171" s="9">
        <f t="shared" si="26"/>
        <v>155.085</v>
      </c>
    </row>
    <row r="172" spans="1:13" s="10" customFormat="1" ht="12.75">
      <c r="A172" s="14" t="s">
        <v>206</v>
      </c>
      <c r="B172" s="14" t="s">
        <v>45</v>
      </c>
      <c r="C172" s="16">
        <v>144.8</v>
      </c>
      <c r="D172" s="16">
        <v>0.7432</v>
      </c>
      <c r="E172" s="16">
        <v>148</v>
      </c>
      <c r="F172" s="16" t="s">
        <v>223</v>
      </c>
      <c r="G172" s="16"/>
      <c r="H172" s="16"/>
      <c r="I172" s="16"/>
      <c r="J172" s="8">
        <f t="shared" si="24"/>
        <v>0</v>
      </c>
      <c r="K172" s="8">
        <f t="shared" si="25"/>
        <v>0</v>
      </c>
      <c r="L172" s="8"/>
      <c r="M172" s="9">
        <f t="shared" si="26"/>
        <v>0</v>
      </c>
    </row>
    <row r="173" spans="1:13" s="10" customFormat="1" ht="12.75">
      <c r="A173" s="7" t="s">
        <v>181</v>
      </c>
      <c r="B173" s="7" t="s">
        <v>45</v>
      </c>
      <c r="C173" s="8">
        <v>140</v>
      </c>
      <c r="D173" s="8">
        <v>0.7682</v>
      </c>
      <c r="E173" s="8">
        <v>148</v>
      </c>
      <c r="F173" s="16">
        <v>130</v>
      </c>
      <c r="G173" s="16">
        <v>137.5</v>
      </c>
      <c r="H173" s="16">
        <v>142.5</v>
      </c>
      <c r="I173" s="16"/>
      <c r="J173" s="8">
        <f t="shared" si="24"/>
        <v>142.5</v>
      </c>
      <c r="K173" s="8">
        <f t="shared" si="25"/>
        <v>314.1555</v>
      </c>
      <c r="L173" s="8">
        <v>1</v>
      </c>
      <c r="M173" s="9">
        <f t="shared" si="26"/>
        <v>109.4685</v>
      </c>
    </row>
    <row r="174" spans="1:13" s="10" customFormat="1" ht="12.75">
      <c r="A174" s="11"/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3"/>
    </row>
    <row r="175" spans="1:13" s="15" customFormat="1" ht="12.75">
      <c r="A175" s="14" t="s">
        <v>137</v>
      </c>
      <c r="B175" s="14" t="s">
        <v>213</v>
      </c>
      <c r="C175" s="16">
        <v>161.8</v>
      </c>
      <c r="D175" s="16">
        <v>0.7322</v>
      </c>
      <c r="E175" s="16">
        <v>165</v>
      </c>
      <c r="F175" s="16">
        <v>47.5</v>
      </c>
      <c r="G175" s="16">
        <v>55</v>
      </c>
      <c r="H175" s="16">
        <v>57.5</v>
      </c>
      <c r="I175" s="16" t="s">
        <v>223</v>
      </c>
      <c r="J175" s="8">
        <f>MAX(F175:H175)</f>
        <v>57.5</v>
      </c>
      <c r="K175" s="8">
        <f>J175*2.2046</f>
        <v>126.76450000000001</v>
      </c>
      <c r="L175" s="8">
        <v>1</v>
      </c>
      <c r="M175" s="9">
        <f>J175*D175</f>
        <v>42.101499999999994</v>
      </c>
    </row>
    <row r="176" spans="1:13" s="10" customFormat="1" ht="12.75">
      <c r="A176" s="14" t="s">
        <v>127</v>
      </c>
      <c r="B176" s="14" t="s">
        <v>14</v>
      </c>
      <c r="C176" s="16">
        <v>164.2</v>
      </c>
      <c r="D176" s="16">
        <v>0.6688</v>
      </c>
      <c r="E176" s="16">
        <v>165</v>
      </c>
      <c r="F176" s="16">
        <v>125</v>
      </c>
      <c r="G176" s="16">
        <v>132.5</v>
      </c>
      <c r="H176" s="16">
        <v>137.5</v>
      </c>
      <c r="I176" s="16"/>
      <c r="J176" s="8">
        <f>MAX(F176:H176)</f>
        <v>137.5</v>
      </c>
      <c r="K176" s="8">
        <f>J176*2.2046</f>
        <v>303.1325</v>
      </c>
      <c r="L176" s="8">
        <v>1</v>
      </c>
      <c r="M176" s="9">
        <f>J176*D176</f>
        <v>91.96</v>
      </c>
    </row>
    <row r="177" spans="1:13" s="10" customFormat="1" ht="12.75">
      <c r="A177" s="7" t="s">
        <v>189</v>
      </c>
      <c r="B177" s="7" t="s">
        <v>31</v>
      </c>
      <c r="C177" s="8">
        <v>163.4</v>
      </c>
      <c r="D177" s="8">
        <v>0.672</v>
      </c>
      <c r="E177" s="8">
        <v>165</v>
      </c>
      <c r="F177" s="16">
        <v>240</v>
      </c>
      <c r="G177" s="16">
        <v>250</v>
      </c>
      <c r="H177" s="16">
        <v>260</v>
      </c>
      <c r="I177" s="16" t="s">
        <v>223</v>
      </c>
      <c r="J177" s="8">
        <f>MAX(F177:H177)</f>
        <v>260</v>
      </c>
      <c r="K177" s="8">
        <f>J177*2.2046</f>
        <v>573.196</v>
      </c>
      <c r="L177" s="8" t="s">
        <v>229</v>
      </c>
      <c r="M177" s="9">
        <f>J177*D177</f>
        <v>174.72</v>
      </c>
    </row>
    <row r="178" spans="1:13" s="10" customFormat="1" ht="12.75">
      <c r="A178" s="11"/>
      <c r="B178" s="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3"/>
    </row>
    <row r="179" spans="1:13" s="10" customFormat="1" ht="12.75">
      <c r="A179" s="14" t="s">
        <v>117</v>
      </c>
      <c r="B179" s="14" t="s">
        <v>227</v>
      </c>
      <c r="C179" s="16">
        <v>176.8</v>
      </c>
      <c r="D179" s="16">
        <v>0.6866</v>
      </c>
      <c r="E179" s="16">
        <v>181</v>
      </c>
      <c r="F179" s="16">
        <v>182.5</v>
      </c>
      <c r="G179" s="16">
        <v>192.5</v>
      </c>
      <c r="H179" s="16">
        <v>200</v>
      </c>
      <c r="I179" s="16" t="s">
        <v>223</v>
      </c>
      <c r="J179" s="8">
        <f aca="true" t="shared" si="27" ref="J179:J184">MAX(F179:H179)</f>
        <v>200</v>
      </c>
      <c r="K179" s="8">
        <f aca="true" t="shared" si="28" ref="K179:K184">J179*2.2046</f>
        <v>440.92</v>
      </c>
      <c r="L179" s="8">
        <v>1</v>
      </c>
      <c r="M179" s="9">
        <f aca="true" t="shared" si="29" ref="M179:M184">J179*D179</f>
        <v>137.32</v>
      </c>
    </row>
    <row r="180" spans="1:13" s="10" customFormat="1" ht="12.75">
      <c r="A180" s="7" t="s">
        <v>37</v>
      </c>
      <c r="B180" s="7" t="s">
        <v>22</v>
      </c>
      <c r="C180" s="8">
        <v>181.4</v>
      </c>
      <c r="D180" s="8">
        <v>0.6214</v>
      </c>
      <c r="E180" s="8">
        <v>181</v>
      </c>
      <c r="F180" s="8">
        <v>200</v>
      </c>
      <c r="G180" s="8">
        <v>230</v>
      </c>
      <c r="H180" s="8">
        <v>237.5</v>
      </c>
      <c r="I180" s="8"/>
      <c r="J180" s="8">
        <f t="shared" si="27"/>
        <v>237.5</v>
      </c>
      <c r="K180" s="8">
        <f t="shared" si="28"/>
        <v>523.5925</v>
      </c>
      <c r="L180" s="8">
        <v>1</v>
      </c>
      <c r="M180" s="9">
        <f t="shared" si="29"/>
        <v>147.58249999999998</v>
      </c>
    </row>
    <row r="181" spans="1:13" s="10" customFormat="1" ht="12.75">
      <c r="A181" s="14" t="s">
        <v>51</v>
      </c>
      <c r="B181" s="14" t="s">
        <v>52</v>
      </c>
      <c r="C181" s="16">
        <v>180.8</v>
      </c>
      <c r="D181" s="16">
        <v>0.6214</v>
      </c>
      <c r="E181" s="16">
        <v>181</v>
      </c>
      <c r="F181" s="16">
        <v>215</v>
      </c>
      <c r="G181" s="16">
        <v>230</v>
      </c>
      <c r="H181" s="16">
        <v>0</v>
      </c>
      <c r="I181" s="16"/>
      <c r="J181" s="8">
        <f t="shared" si="27"/>
        <v>230</v>
      </c>
      <c r="K181" s="8">
        <f t="shared" si="28"/>
        <v>507.05800000000005</v>
      </c>
      <c r="L181" s="8">
        <v>1</v>
      </c>
      <c r="M181" s="9">
        <f t="shared" si="29"/>
        <v>142.922</v>
      </c>
    </row>
    <row r="182" spans="1:13" s="10" customFormat="1" ht="12.75">
      <c r="A182" s="14" t="s">
        <v>66</v>
      </c>
      <c r="B182" s="14" t="s">
        <v>67</v>
      </c>
      <c r="C182" s="16">
        <v>178.8</v>
      </c>
      <c r="D182" s="16">
        <v>0.6262</v>
      </c>
      <c r="E182" s="16">
        <v>181</v>
      </c>
      <c r="F182" s="16">
        <v>252.5</v>
      </c>
      <c r="G182" s="16">
        <v>272.5</v>
      </c>
      <c r="H182" s="16">
        <v>0</v>
      </c>
      <c r="I182" s="16"/>
      <c r="J182" s="8">
        <f t="shared" si="27"/>
        <v>272.5</v>
      </c>
      <c r="K182" s="8">
        <f t="shared" si="28"/>
        <v>600.7535</v>
      </c>
      <c r="L182" s="8">
        <v>1</v>
      </c>
      <c r="M182" s="9">
        <f t="shared" si="29"/>
        <v>170.6395</v>
      </c>
    </row>
    <row r="183" spans="1:13" s="10" customFormat="1" ht="12.75">
      <c r="A183" s="7" t="s">
        <v>141</v>
      </c>
      <c r="B183" s="7" t="s">
        <v>109</v>
      </c>
      <c r="C183" s="8">
        <v>179.2</v>
      </c>
      <c r="D183" s="8">
        <v>0.6262</v>
      </c>
      <c r="E183" s="8">
        <v>181</v>
      </c>
      <c r="F183" s="16">
        <v>200</v>
      </c>
      <c r="G183" s="16">
        <v>220</v>
      </c>
      <c r="H183" s="16">
        <v>230</v>
      </c>
      <c r="I183" s="16"/>
      <c r="J183" s="8">
        <f t="shared" si="27"/>
        <v>230</v>
      </c>
      <c r="K183" s="8">
        <f t="shared" si="28"/>
        <v>507.05800000000005</v>
      </c>
      <c r="L183" s="8" t="s">
        <v>229</v>
      </c>
      <c r="M183" s="9">
        <f t="shared" si="29"/>
        <v>144.02599999999998</v>
      </c>
    </row>
    <row r="184" spans="1:13" s="10" customFormat="1" ht="12.75">
      <c r="A184" s="14" t="s">
        <v>86</v>
      </c>
      <c r="B184" s="14" t="s">
        <v>72</v>
      </c>
      <c r="C184" s="16">
        <v>167.6</v>
      </c>
      <c r="D184" s="16">
        <v>0.6563</v>
      </c>
      <c r="E184" s="16">
        <v>181</v>
      </c>
      <c r="F184" s="16">
        <v>217.5</v>
      </c>
      <c r="G184" s="16">
        <v>0</v>
      </c>
      <c r="H184" s="16">
        <v>0</v>
      </c>
      <c r="I184" s="16"/>
      <c r="J184" s="8">
        <f t="shared" si="27"/>
        <v>217.5</v>
      </c>
      <c r="K184" s="8">
        <f t="shared" si="28"/>
        <v>479.50050000000005</v>
      </c>
      <c r="L184" s="8" t="s">
        <v>229</v>
      </c>
      <c r="M184" s="9">
        <f t="shared" si="29"/>
        <v>142.74525</v>
      </c>
    </row>
    <row r="185" spans="1:13" s="10" customFormat="1" ht="12.75">
      <c r="A185" s="11"/>
      <c r="B185" s="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3"/>
    </row>
    <row r="186" spans="1:13" s="10" customFormat="1" ht="12.75">
      <c r="A186" s="14" t="s">
        <v>198</v>
      </c>
      <c r="B186" s="7" t="s">
        <v>197</v>
      </c>
      <c r="C186" s="16">
        <v>250.9</v>
      </c>
      <c r="D186" s="16">
        <v>0.5325</v>
      </c>
      <c r="E186" s="16">
        <v>275</v>
      </c>
      <c r="F186" s="16">
        <v>190</v>
      </c>
      <c r="G186" s="16">
        <v>202.5</v>
      </c>
      <c r="H186" s="16">
        <v>207.5</v>
      </c>
      <c r="I186" s="16"/>
      <c r="J186" s="8">
        <f>MAX(F186:H186)</f>
        <v>207.5</v>
      </c>
      <c r="K186" s="8">
        <f>J186*2.2046</f>
        <v>457.4545</v>
      </c>
      <c r="L186" s="8" t="s">
        <v>229</v>
      </c>
      <c r="M186" s="9">
        <f>J186*D186</f>
        <v>110.49374999999999</v>
      </c>
    </row>
    <row r="187" spans="1:13" s="10" customFormat="1" ht="12.75">
      <c r="A187" s="11"/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3"/>
    </row>
    <row r="188" spans="1:13" s="10" customFormat="1" ht="12.75">
      <c r="A188" s="14" t="s">
        <v>89</v>
      </c>
      <c r="B188" s="14" t="s">
        <v>190</v>
      </c>
      <c r="C188" s="16">
        <v>257.4</v>
      </c>
      <c r="D188" s="16"/>
      <c r="E188" s="16" t="s">
        <v>90</v>
      </c>
      <c r="F188" s="16">
        <v>137.5</v>
      </c>
      <c r="G188" s="16">
        <v>147.5</v>
      </c>
      <c r="H188" s="16">
        <v>155</v>
      </c>
      <c r="I188" s="16"/>
      <c r="J188" s="8">
        <f>MAX(F188:H188)</f>
        <v>155</v>
      </c>
      <c r="K188" s="8">
        <f>J188*2.2046</f>
        <v>341.713</v>
      </c>
      <c r="L188" s="8" t="s">
        <v>229</v>
      </c>
      <c r="M188" s="9"/>
    </row>
    <row r="189" spans="1:13" s="15" customFormat="1" ht="12.75">
      <c r="A189" s="11"/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3"/>
    </row>
    <row r="190" spans="1:13" s="10" customFormat="1" ht="12.75">
      <c r="A190" s="7" t="s">
        <v>39</v>
      </c>
      <c r="B190" s="7" t="s">
        <v>22</v>
      </c>
      <c r="C190" s="8">
        <v>196.2</v>
      </c>
      <c r="D190" s="8">
        <v>0.5897</v>
      </c>
      <c r="E190" s="8">
        <v>198</v>
      </c>
      <c r="F190" s="16">
        <v>0</v>
      </c>
      <c r="G190" s="16">
        <v>170</v>
      </c>
      <c r="H190" s="16">
        <v>182.5</v>
      </c>
      <c r="I190" s="16"/>
      <c r="J190" s="8">
        <f aca="true" t="shared" si="30" ref="J190:J195">MAX(F190:H190)</f>
        <v>182.5</v>
      </c>
      <c r="K190" s="8">
        <f aca="true" t="shared" si="31" ref="K190:K195">J190*2.2046</f>
        <v>402.33950000000004</v>
      </c>
      <c r="L190" s="8">
        <v>1</v>
      </c>
      <c r="M190" s="9">
        <f aca="true" t="shared" si="32" ref="M190:M195">J190*D190</f>
        <v>107.62025</v>
      </c>
    </row>
    <row r="191" spans="1:13" s="10" customFormat="1" ht="12.75">
      <c r="A191" s="14" t="s">
        <v>254</v>
      </c>
      <c r="B191" s="14" t="s">
        <v>20</v>
      </c>
      <c r="C191" s="16">
        <v>194</v>
      </c>
      <c r="D191" s="16">
        <v>0.5935</v>
      </c>
      <c r="E191" s="16">
        <v>198</v>
      </c>
      <c r="F191" s="16">
        <v>197.5</v>
      </c>
      <c r="G191" s="16">
        <v>215</v>
      </c>
      <c r="H191" s="16">
        <v>227.5</v>
      </c>
      <c r="I191" s="16"/>
      <c r="J191" s="8">
        <f t="shared" si="30"/>
        <v>227.5</v>
      </c>
      <c r="K191" s="8">
        <f t="shared" si="31"/>
        <v>501.54650000000004</v>
      </c>
      <c r="L191" s="8">
        <v>1</v>
      </c>
      <c r="M191" s="9">
        <f t="shared" si="32"/>
        <v>135.02125</v>
      </c>
    </row>
    <row r="192" spans="1:13" s="10" customFormat="1" ht="12.75">
      <c r="A192" s="14" t="s">
        <v>87</v>
      </c>
      <c r="B192" s="14" t="s">
        <v>70</v>
      </c>
      <c r="C192" s="16">
        <v>198.4</v>
      </c>
      <c r="D192" s="16">
        <v>0.5861</v>
      </c>
      <c r="E192" s="16">
        <v>198</v>
      </c>
      <c r="F192" s="16">
        <v>250</v>
      </c>
      <c r="G192" s="16">
        <v>0</v>
      </c>
      <c r="H192" s="16">
        <v>0</v>
      </c>
      <c r="I192" s="16"/>
      <c r="J192" s="8">
        <f t="shared" si="30"/>
        <v>250</v>
      </c>
      <c r="K192" s="8">
        <f t="shared" si="31"/>
        <v>551.15</v>
      </c>
      <c r="L192" s="8">
        <v>2</v>
      </c>
      <c r="M192" s="9">
        <f t="shared" si="32"/>
        <v>146.52499999999998</v>
      </c>
    </row>
    <row r="193" spans="1:13" s="10" customFormat="1" ht="12.75">
      <c r="A193" s="14" t="s">
        <v>60</v>
      </c>
      <c r="B193" s="14" t="s">
        <v>36</v>
      </c>
      <c r="C193" s="16">
        <v>185.4</v>
      </c>
      <c r="D193" s="16">
        <v>0.6121</v>
      </c>
      <c r="E193" s="16">
        <v>198</v>
      </c>
      <c r="F193" s="16">
        <v>205</v>
      </c>
      <c r="G193" s="16">
        <v>230</v>
      </c>
      <c r="H193" s="16">
        <v>0</v>
      </c>
      <c r="I193" s="16"/>
      <c r="J193" s="8">
        <f t="shared" si="30"/>
        <v>230</v>
      </c>
      <c r="K193" s="8">
        <f t="shared" si="31"/>
        <v>507.05800000000005</v>
      </c>
      <c r="L193" s="8" t="s">
        <v>231</v>
      </c>
      <c r="M193" s="9">
        <f t="shared" si="32"/>
        <v>140.783</v>
      </c>
    </row>
    <row r="194" spans="1:13" s="10" customFormat="1" ht="12.75">
      <c r="A194" s="14" t="s">
        <v>35</v>
      </c>
      <c r="B194" s="14" t="s">
        <v>36</v>
      </c>
      <c r="C194" s="16">
        <v>192.8</v>
      </c>
      <c r="D194" s="16">
        <v>0.5954</v>
      </c>
      <c r="E194" s="16">
        <v>198</v>
      </c>
      <c r="F194" s="16">
        <v>200</v>
      </c>
      <c r="G194" s="16">
        <v>227.5</v>
      </c>
      <c r="H194" s="16">
        <v>0</v>
      </c>
      <c r="I194" s="16"/>
      <c r="J194" s="8">
        <f t="shared" si="30"/>
        <v>227.5</v>
      </c>
      <c r="K194" s="8">
        <f t="shared" si="31"/>
        <v>501.54650000000004</v>
      </c>
      <c r="L194" s="8" t="s">
        <v>233</v>
      </c>
      <c r="M194" s="9">
        <f t="shared" si="32"/>
        <v>135.45350000000002</v>
      </c>
    </row>
    <row r="195" spans="1:13" s="10" customFormat="1" ht="12.75">
      <c r="A195" s="14" t="s">
        <v>61</v>
      </c>
      <c r="B195" s="7" t="s">
        <v>242</v>
      </c>
      <c r="C195" s="16">
        <v>196</v>
      </c>
      <c r="D195" s="16">
        <v>0.5897</v>
      </c>
      <c r="E195" s="16">
        <v>198</v>
      </c>
      <c r="F195" s="16">
        <v>250</v>
      </c>
      <c r="G195" s="16">
        <v>257.5</v>
      </c>
      <c r="H195" s="16">
        <v>260</v>
      </c>
      <c r="I195" s="16"/>
      <c r="J195" s="8">
        <f t="shared" si="30"/>
        <v>260</v>
      </c>
      <c r="K195" s="8">
        <f t="shared" si="31"/>
        <v>573.196</v>
      </c>
      <c r="L195" s="8" t="s">
        <v>229</v>
      </c>
      <c r="M195" s="9">
        <f t="shared" si="32"/>
        <v>153.322</v>
      </c>
    </row>
    <row r="196" spans="1:13" s="10" customFormat="1" ht="12.75">
      <c r="A196" s="11"/>
      <c r="B196" s="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3"/>
    </row>
    <row r="197" spans="1:13" s="10" customFormat="1" ht="12.75">
      <c r="A197" s="14" t="s">
        <v>56</v>
      </c>
      <c r="B197" s="14" t="s">
        <v>20</v>
      </c>
      <c r="C197" s="16">
        <v>218.2</v>
      </c>
      <c r="D197" s="16">
        <v>0.5568</v>
      </c>
      <c r="E197" s="16">
        <v>220</v>
      </c>
      <c r="F197" s="16">
        <v>225</v>
      </c>
      <c r="G197" s="16">
        <v>235</v>
      </c>
      <c r="H197" s="16">
        <v>245</v>
      </c>
      <c r="I197" s="16"/>
      <c r="J197" s="8">
        <f>MAX(F197:H197)</f>
        <v>245</v>
      </c>
      <c r="K197" s="8">
        <f>J197*2.2046</f>
        <v>540.1270000000001</v>
      </c>
      <c r="L197" s="8">
        <v>2</v>
      </c>
      <c r="M197" s="9">
        <f>J197*D197</f>
        <v>136.416</v>
      </c>
    </row>
    <row r="198" spans="1:13" s="10" customFormat="1" ht="12.75">
      <c r="A198" s="14" t="s">
        <v>122</v>
      </c>
      <c r="B198" s="14" t="s">
        <v>99</v>
      </c>
      <c r="C198" s="16">
        <v>208.6</v>
      </c>
      <c r="D198" s="16">
        <v>0.5685</v>
      </c>
      <c r="E198" s="16">
        <v>220</v>
      </c>
      <c r="F198" s="16">
        <v>225</v>
      </c>
      <c r="G198" s="16">
        <v>250</v>
      </c>
      <c r="H198" s="16">
        <v>262.5</v>
      </c>
      <c r="I198" s="16">
        <v>267.5</v>
      </c>
      <c r="J198" s="8">
        <f>MAX(F198:H198)</f>
        <v>262.5</v>
      </c>
      <c r="K198" s="8">
        <f>J198*2.2046</f>
        <v>578.7075</v>
      </c>
      <c r="L198" s="8" t="s">
        <v>230</v>
      </c>
      <c r="M198" s="9">
        <f>J198*D198</f>
        <v>149.23125</v>
      </c>
    </row>
    <row r="199" spans="1:13" s="10" customFormat="1" ht="12.75">
      <c r="A199" s="14" t="s">
        <v>140</v>
      </c>
      <c r="B199" s="14" t="s">
        <v>54</v>
      </c>
      <c r="C199" s="16">
        <v>215.4</v>
      </c>
      <c r="D199" s="16">
        <v>0.5604</v>
      </c>
      <c r="E199" s="16">
        <v>220</v>
      </c>
      <c r="F199" s="16">
        <v>260</v>
      </c>
      <c r="G199" s="16">
        <v>277.5</v>
      </c>
      <c r="H199" s="16">
        <v>0</v>
      </c>
      <c r="I199" s="16"/>
      <c r="J199" s="8">
        <f>MAX(F199:H199)</f>
        <v>277.5</v>
      </c>
      <c r="K199" s="8">
        <f>J199*2.2046</f>
        <v>611.7765</v>
      </c>
      <c r="L199" s="8" t="s">
        <v>229</v>
      </c>
      <c r="M199" s="9">
        <f>J199*D199</f>
        <v>155.511</v>
      </c>
    </row>
    <row r="200" spans="1:13" s="10" customFormat="1" ht="12.75">
      <c r="A200" s="11"/>
      <c r="B200" s="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3"/>
    </row>
    <row r="201" spans="1:13" s="10" customFormat="1" ht="12.75">
      <c r="A201" s="14" t="s">
        <v>38</v>
      </c>
      <c r="B201" s="14" t="s">
        <v>22</v>
      </c>
      <c r="C201" s="16">
        <v>225.8</v>
      </c>
      <c r="D201" s="16">
        <v>0.5485</v>
      </c>
      <c r="E201" s="16">
        <v>242</v>
      </c>
      <c r="F201" s="16">
        <v>250</v>
      </c>
      <c r="G201" s="16">
        <v>260</v>
      </c>
      <c r="H201" s="16">
        <v>267.5</v>
      </c>
      <c r="I201" s="16"/>
      <c r="J201" s="8">
        <f>MAX(F201:H201)</f>
        <v>267.5</v>
      </c>
      <c r="K201" s="8">
        <f>J201*2.2046</f>
        <v>589.7305</v>
      </c>
      <c r="L201" s="8">
        <v>1</v>
      </c>
      <c r="M201" s="9">
        <f>J201*D201</f>
        <v>146.72375</v>
      </c>
    </row>
    <row r="202" spans="1:13" s="10" customFormat="1" ht="12.75">
      <c r="A202" s="14" t="s">
        <v>171</v>
      </c>
      <c r="B202" s="7" t="s">
        <v>241</v>
      </c>
      <c r="C202" s="16">
        <v>227.5</v>
      </c>
      <c r="D202" s="16">
        <v>0.5467</v>
      </c>
      <c r="E202" s="16">
        <v>242</v>
      </c>
      <c r="F202" s="16">
        <v>230</v>
      </c>
      <c r="G202" s="16">
        <v>247.5</v>
      </c>
      <c r="H202" s="16">
        <v>257.5</v>
      </c>
      <c r="I202" s="16"/>
      <c r="J202" s="8">
        <f>MAX(F202:H202)</f>
        <v>257.5</v>
      </c>
      <c r="K202" s="8">
        <f>J202*2.2046</f>
        <v>567.6845000000001</v>
      </c>
      <c r="L202" s="8">
        <v>1</v>
      </c>
      <c r="M202" s="9">
        <f>J202*D202</f>
        <v>140.77525</v>
      </c>
    </row>
    <row r="203" spans="1:13" s="10" customFormat="1" ht="12.75">
      <c r="A203" s="14" t="s">
        <v>148</v>
      </c>
      <c r="B203" s="14" t="s">
        <v>149</v>
      </c>
      <c r="C203" s="16">
        <v>241.8</v>
      </c>
      <c r="D203" s="16">
        <v>0.5367</v>
      </c>
      <c r="E203" s="16">
        <v>242</v>
      </c>
      <c r="F203" s="16">
        <v>125.5</v>
      </c>
      <c r="G203" s="16">
        <v>170</v>
      </c>
      <c r="H203" s="16">
        <v>195</v>
      </c>
      <c r="I203" s="16"/>
      <c r="J203" s="8">
        <f>MAX(F203:H203)</f>
        <v>195</v>
      </c>
      <c r="K203" s="8">
        <f>J203*2.2046</f>
        <v>429.89700000000005</v>
      </c>
      <c r="L203" s="8" t="s">
        <v>230</v>
      </c>
      <c r="M203" s="9">
        <f>J203*D203</f>
        <v>104.6565</v>
      </c>
    </row>
    <row r="204" spans="1:13" s="10" customFormat="1" ht="12.75">
      <c r="A204" s="7" t="s">
        <v>169</v>
      </c>
      <c r="B204" s="7" t="s">
        <v>170</v>
      </c>
      <c r="C204" s="16">
        <v>230.9</v>
      </c>
      <c r="D204" s="16">
        <v>0.5444</v>
      </c>
      <c r="E204" s="16">
        <v>242</v>
      </c>
      <c r="F204" s="16">
        <v>152.5</v>
      </c>
      <c r="G204" s="16">
        <v>170</v>
      </c>
      <c r="H204" s="16">
        <v>0</v>
      </c>
      <c r="I204" s="16"/>
      <c r="J204" s="8">
        <f>MAX(F204:H204)</f>
        <v>170</v>
      </c>
      <c r="K204" s="8">
        <f>J204*2.2046</f>
        <v>374.78200000000004</v>
      </c>
      <c r="L204" s="8" t="s">
        <v>229</v>
      </c>
      <c r="M204" s="9">
        <f>J204*D204</f>
        <v>92.548</v>
      </c>
    </row>
    <row r="205" spans="1:13" s="10" customFormat="1" ht="12.75">
      <c r="A205" s="11"/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3"/>
    </row>
    <row r="206" spans="1:13" s="10" customFormat="1" ht="12.75">
      <c r="A206" s="14" t="s">
        <v>244</v>
      </c>
      <c r="B206" s="14" t="s">
        <v>22</v>
      </c>
      <c r="C206" s="8">
        <v>272.4</v>
      </c>
      <c r="D206" s="8">
        <v>0.5232</v>
      </c>
      <c r="E206" s="16">
        <v>275</v>
      </c>
      <c r="F206" s="16">
        <v>307.5</v>
      </c>
      <c r="G206" s="16">
        <v>320</v>
      </c>
      <c r="H206" s="16">
        <v>0</v>
      </c>
      <c r="I206" s="16"/>
      <c r="J206" s="8">
        <f>MAX(F206:H206)</f>
        <v>320</v>
      </c>
      <c r="K206" s="8">
        <f>J206*2.2046</f>
        <v>705.472</v>
      </c>
      <c r="L206" s="8">
        <v>1</v>
      </c>
      <c r="M206" s="9">
        <f>J206*D206</f>
        <v>167.424</v>
      </c>
    </row>
    <row r="207" spans="1:13" s="10" customFormat="1" ht="12.75">
      <c r="A207" s="14" t="s">
        <v>97</v>
      </c>
      <c r="B207" s="14" t="s">
        <v>14</v>
      </c>
      <c r="C207" s="16">
        <v>255.4</v>
      </c>
      <c r="D207" s="16">
        <v>0.5308</v>
      </c>
      <c r="E207" s="16">
        <v>275</v>
      </c>
      <c r="F207" s="16">
        <v>227.5</v>
      </c>
      <c r="G207" s="16">
        <v>0</v>
      </c>
      <c r="H207" s="16">
        <v>0</v>
      </c>
      <c r="I207" s="16"/>
      <c r="J207" s="8">
        <f>MAX(F207:H207)</f>
        <v>227.5</v>
      </c>
      <c r="K207" s="8">
        <f>J207*2.2046</f>
        <v>501.54650000000004</v>
      </c>
      <c r="L207" s="8">
        <v>1</v>
      </c>
      <c r="M207" s="9">
        <f>J207*D207</f>
        <v>120.757</v>
      </c>
    </row>
    <row r="208" spans="1:13" s="10" customFormat="1" ht="12.75">
      <c r="A208" s="14" t="s">
        <v>123</v>
      </c>
      <c r="B208" s="14" t="s">
        <v>67</v>
      </c>
      <c r="C208" s="8">
        <v>272.2</v>
      </c>
      <c r="D208" s="8">
        <v>0.5232</v>
      </c>
      <c r="E208" s="8">
        <v>275</v>
      </c>
      <c r="F208" s="16">
        <v>215</v>
      </c>
      <c r="G208" s="16">
        <v>230</v>
      </c>
      <c r="H208" s="16">
        <v>237.5</v>
      </c>
      <c r="I208" s="16">
        <v>245</v>
      </c>
      <c r="J208" s="8">
        <f>MAX(F208:H208)</f>
        <v>237.5</v>
      </c>
      <c r="K208" s="8">
        <f>J208*2.2046</f>
        <v>523.5925</v>
      </c>
      <c r="L208" s="8">
        <v>1</v>
      </c>
      <c r="M208" s="9">
        <f>J208*D208</f>
        <v>124.26</v>
      </c>
    </row>
    <row r="209" spans="1:13" s="10" customFormat="1" ht="12.75">
      <c r="A209" s="14" t="s">
        <v>25</v>
      </c>
      <c r="B209" s="14" t="s">
        <v>18</v>
      </c>
      <c r="C209" s="8">
        <v>247</v>
      </c>
      <c r="D209" s="8">
        <v>0.5342</v>
      </c>
      <c r="E209" s="8">
        <v>275</v>
      </c>
      <c r="F209" s="16">
        <v>180</v>
      </c>
      <c r="G209" s="16">
        <v>192.5</v>
      </c>
      <c r="H209" s="16">
        <v>200</v>
      </c>
      <c r="I209" s="16">
        <v>207.5</v>
      </c>
      <c r="J209" s="8">
        <f>MAX(F209:H209)</f>
        <v>200</v>
      </c>
      <c r="K209" s="8">
        <f>J209*2.2046</f>
        <v>440.92</v>
      </c>
      <c r="L209" s="8">
        <v>1</v>
      </c>
      <c r="M209" s="9">
        <f>J209*D209</f>
        <v>106.84</v>
      </c>
    </row>
    <row r="210" spans="1:13" s="10" customFormat="1" ht="12.75">
      <c r="A210" s="14" t="s">
        <v>130</v>
      </c>
      <c r="B210" s="14" t="s">
        <v>70</v>
      </c>
      <c r="C210" s="16">
        <v>250</v>
      </c>
      <c r="D210" s="16">
        <v>0.5328</v>
      </c>
      <c r="E210" s="16">
        <v>275</v>
      </c>
      <c r="F210" s="16">
        <v>317.5</v>
      </c>
      <c r="G210" s="16">
        <v>330</v>
      </c>
      <c r="H210" s="16">
        <v>0</v>
      </c>
      <c r="I210" s="16"/>
      <c r="J210" s="8">
        <f>MAX(F210:H210)</f>
        <v>330</v>
      </c>
      <c r="K210" s="8">
        <f>J210*2.2046</f>
        <v>727.518</v>
      </c>
      <c r="L210" s="8">
        <v>1</v>
      </c>
      <c r="M210" s="9">
        <f>J210*D210</f>
        <v>175.824</v>
      </c>
    </row>
    <row r="211" spans="1:13" s="10" customFormat="1" ht="12.75">
      <c r="A211" s="11"/>
      <c r="B211" s="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3"/>
    </row>
    <row r="212" spans="1:13" s="10" customFormat="1" ht="12.75">
      <c r="A212" s="14" t="s">
        <v>43</v>
      </c>
      <c r="B212" s="14" t="s">
        <v>72</v>
      </c>
      <c r="C212" s="16">
        <v>287</v>
      </c>
      <c r="D212" s="16">
        <v>0.5147</v>
      </c>
      <c r="E212" s="16">
        <v>308</v>
      </c>
      <c r="F212" s="16">
        <v>225</v>
      </c>
      <c r="G212" s="16">
        <v>235</v>
      </c>
      <c r="H212" s="16">
        <v>240</v>
      </c>
      <c r="I212" s="16"/>
      <c r="J212" s="8">
        <f>MAX(F212:H212)</f>
        <v>240</v>
      </c>
      <c r="K212" s="8">
        <f>J212*2.2046</f>
        <v>529.104</v>
      </c>
      <c r="L212" s="8" t="s">
        <v>229</v>
      </c>
      <c r="M212" s="9">
        <f>J212*D212</f>
        <v>123.528</v>
      </c>
    </row>
    <row r="213" spans="1:13" s="10" customFormat="1" ht="12.75">
      <c r="A213" s="11"/>
      <c r="B213" s="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3"/>
    </row>
    <row r="214" spans="1:13" s="10" customFormat="1" ht="12.75">
      <c r="A214" s="14" t="s">
        <v>182</v>
      </c>
      <c r="B214" s="14" t="s">
        <v>14</v>
      </c>
      <c r="C214" s="8">
        <v>348.6</v>
      </c>
      <c r="D214" s="8">
        <v>0.485</v>
      </c>
      <c r="E214" s="16" t="s">
        <v>58</v>
      </c>
      <c r="F214" s="16">
        <v>320</v>
      </c>
      <c r="G214" s="16">
        <v>0</v>
      </c>
      <c r="H214" s="16">
        <v>0</v>
      </c>
      <c r="I214" s="16"/>
      <c r="J214" s="8">
        <f>MAX(F214:H214)</f>
        <v>320</v>
      </c>
      <c r="K214" s="8">
        <f>J214*2.2046</f>
        <v>705.472</v>
      </c>
      <c r="L214" s="8">
        <v>1</v>
      </c>
      <c r="M214" s="9">
        <f>J214*D214</f>
        <v>155.2</v>
      </c>
    </row>
    <row r="215" spans="1:13" s="15" customFormat="1" ht="12.75">
      <c r="A215" s="6" t="s">
        <v>139</v>
      </c>
      <c r="B215" s="6" t="s">
        <v>52</v>
      </c>
      <c r="C215" s="18"/>
      <c r="D215" s="18"/>
      <c r="E215" s="18" t="s">
        <v>58</v>
      </c>
      <c r="F215" s="18"/>
      <c r="G215" s="18"/>
      <c r="H215" s="18"/>
      <c r="I215" s="18"/>
      <c r="J215" s="8" t="s">
        <v>223</v>
      </c>
      <c r="K215" s="8" t="s">
        <v>223</v>
      </c>
      <c r="L215" s="8" t="s">
        <v>223</v>
      </c>
      <c r="M215" s="9" t="e">
        <f>J215*D215</f>
        <v>#VALUE!</v>
      </c>
    </row>
    <row r="216" spans="1:13" s="10" customFormat="1" ht="12.75">
      <c r="A216" s="7" t="s">
        <v>186</v>
      </c>
      <c r="B216" s="7" t="s">
        <v>70</v>
      </c>
      <c r="C216" s="8">
        <v>348.8</v>
      </c>
      <c r="D216" s="8">
        <v>0.485</v>
      </c>
      <c r="E216" s="8" t="s">
        <v>58</v>
      </c>
      <c r="F216" s="16">
        <v>227.5</v>
      </c>
      <c r="G216" s="16">
        <v>250</v>
      </c>
      <c r="H216" s="16">
        <v>0</v>
      </c>
      <c r="I216" s="16"/>
      <c r="J216" s="8">
        <f>MAX(F216:H216)</f>
        <v>250</v>
      </c>
      <c r="K216" s="8">
        <f>J216*2.2046</f>
        <v>551.15</v>
      </c>
      <c r="L216" s="8">
        <v>1</v>
      </c>
      <c r="M216" s="9">
        <f>J216*D216</f>
        <v>121.25</v>
      </c>
    </row>
    <row r="217" spans="1:13" s="10" customFormat="1" ht="12.75">
      <c r="A217" s="14" t="s">
        <v>174</v>
      </c>
      <c r="B217" s="7" t="s">
        <v>16</v>
      </c>
      <c r="C217" s="16">
        <v>411.4</v>
      </c>
      <c r="D217" s="16">
        <v>0.4597</v>
      </c>
      <c r="E217" s="16" t="s">
        <v>58</v>
      </c>
      <c r="F217" s="16">
        <v>215</v>
      </c>
      <c r="G217" s="16">
        <v>245</v>
      </c>
      <c r="H217" s="16">
        <v>0</v>
      </c>
      <c r="I217" s="16"/>
      <c r="J217" s="8">
        <f>MAX(F217:H217)</f>
        <v>245</v>
      </c>
      <c r="K217" s="8">
        <f>J217*2.2046</f>
        <v>540.1270000000001</v>
      </c>
      <c r="L217" s="8">
        <v>1</v>
      </c>
      <c r="M217" s="9">
        <f>J217*D217</f>
        <v>112.6265</v>
      </c>
    </row>
    <row r="218" spans="1:13" s="15" customFormat="1" ht="12.75">
      <c r="A218" s="19" t="s">
        <v>27</v>
      </c>
      <c r="B218" s="20"/>
      <c r="C218" s="21"/>
      <c r="D218" s="21"/>
      <c r="E218" s="21"/>
      <c r="F218" s="21"/>
      <c r="G218" s="21"/>
      <c r="H218" s="21"/>
      <c r="I218" s="21"/>
      <c r="J218" s="21" t="s">
        <v>223</v>
      </c>
      <c r="K218" s="21" t="s">
        <v>223</v>
      </c>
      <c r="L218" s="21"/>
      <c r="M218" s="22" t="s">
        <v>223</v>
      </c>
    </row>
    <row r="219" spans="1:13" s="10" customFormat="1" ht="12.75">
      <c r="A219" s="14" t="s">
        <v>92</v>
      </c>
      <c r="B219" s="14" t="s">
        <v>41</v>
      </c>
      <c r="C219" s="16">
        <v>74.4</v>
      </c>
      <c r="D219" s="16">
        <v>1.2803</v>
      </c>
      <c r="E219" s="16">
        <v>77</v>
      </c>
      <c r="F219" s="16">
        <v>15</v>
      </c>
      <c r="G219" s="16">
        <v>17.5</v>
      </c>
      <c r="H219" s="16">
        <v>0</v>
      </c>
      <c r="I219" s="16"/>
      <c r="J219" s="8">
        <f>MAX(F219:H219)</f>
        <v>17.5</v>
      </c>
      <c r="K219" s="8">
        <f>J219*2.2046</f>
        <v>38.5805</v>
      </c>
      <c r="L219" s="8">
        <v>1</v>
      </c>
      <c r="M219" s="9">
        <f>J219*D219</f>
        <v>22.40525</v>
      </c>
    </row>
    <row r="220" spans="1:13" s="10" customFormat="1" ht="12.75">
      <c r="A220" s="11"/>
      <c r="B220" s="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3"/>
    </row>
    <row r="221" spans="1:13" s="10" customFormat="1" ht="12.75">
      <c r="A221" s="14" t="s">
        <v>131</v>
      </c>
      <c r="B221" s="14" t="s">
        <v>132</v>
      </c>
      <c r="C221" s="8">
        <v>86.6</v>
      </c>
      <c r="D221" s="8">
        <v>1.2803</v>
      </c>
      <c r="E221" s="16">
        <v>88</v>
      </c>
      <c r="F221" s="16">
        <v>17.5</v>
      </c>
      <c r="G221" s="16">
        <v>20</v>
      </c>
      <c r="H221" s="16">
        <v>0</v>
      </c>
      <c r="I221" s="16"/>
      <c r="J221" s="8">
        <f>MAX(F221:H221)</f>
        <v>20</v>
      </c>
      <c r="K221" s="8">
        <f>J221*2.2046</f>
        <v>44.092</v>
      </c>
      <c r="L221" s="8">
        <v>1</v>
      </c>
      <c r="M221" s="9">
        <f>J221*D221</f>
        <v>25.606</v>
      </c>
    </row>
    <row r="222" spans="1:13" s="10" customFormat="1" ht="12.75">
      <c r="A222" s="11"/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3"/>
    </row>
    <row r="223" spans="1:13" s="10" customFormat="1" ht="12.75">
      <c r="A223" s="14" t="s">
        <v>94</v>
      </c>
      <c r="B223" s="14" t="s">
        <v>41</v>
      </c>
      <c r="C223" s="16">
        <v>95.2</v>
      </c>
      <c r="D223" s="16">
        <v>1.1261</v>
      </c>
      <c r="E223" s="16">
        <v>97</v>
      </c>
      <c r="F223" s="16">
        <v>15</v>
      </c>
      <c r="G223" s="16">
        <v>17.5</v>
      </c>
      <c r="H223" s="16">
        <v>0</v>
      </c>
      <c r="I223" s="16"/>
      <c r="J223" s="8">
        <f>MAX(F223:H223)</f>
        <v>17.5</v>
      </c>
      <c r="K223" s="8">
        <f>J223*2.2046</f>
        <v>38.5805</v>
      </c>
      <c r="L223" s="8">
        <v>1</v>
      </c>
      <c r="M223" s="9">
        <f>J223*D223</f>
        <v>19.706750000000003</v>
      </c>
    </row>
    <row r="224" spans="1:13" s="10" customFormat="1" ht="12.75">
      <c r="A224" s="7" t="s">
        <v>177</v>
      </c>
      <c r="B224" s="7" t="s">
        <v>47</v>
      </c>
      <c r="C224" s="8"/>
      <c r="D224" s="8"/>
      <c r="E224" s="8">
        <v>97</v>
      </c>
      <c r="F224" s="16"/>
      <c r="G224" s="16"/>
      <c r="H224" s="16"/>
      <c r="I224" s="16"/>
      <c r="J224" s="8"/>
      <c r="K224" s="8"/>
      <c r="L224" s="8"/>
      <c r="M224" s="9"/>
    </row>
    <row r="225" spans="1:13" s="10" customFormat="1" ht="12.75">
      <c r="A225" s="11"/>
      <c r="B225" s="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3"/>
    </row>
    <row r="226" spans="1:13" s="15" customFormat="1" ht="12.75">
      <c r="A226" s="7" t="s">
        <v>176</v>
      </c>
      <c r="B226" s="7" t="s">
        <v>31</v>
      </c>
      <c r="C226" s="8"/>
      <c r="D226" s="8"/>
      <c r="E226" s="8">
        <v>105</v>
      </c>
      <c r="F226" s="8"/>
      <c r="G226" s="8"/>
      <c r="H226" s="8"/>
      <c r="I226" s="8"/>
      <c r="J226" s="8"/>
      <c r="K226" s="8"/>
      <c r="L226" s="8"/>
      <c r="M226" s="9"/>
    </row>
    <row r="227" spans="1:13" s="10" customFormat="1" ht="12.75">
      <c r="A227" s="11"/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3"/>
    </row>
    <row r="228" spans="1:13" s="15" customFormat="1" ht="12.75">
      <c r="A228" s="7" t="s">
        <v>178</v>
      </c>
      <c r="B228" s="7" t="s">
        <v>47</v>
      </c>
      <c r="C228" s="8"/>
      <c r="D228" s="8"/>
      <c r="E228" s="8">
        <v>114</v>
      </c>
      <c r="F228" s="8"/>
      <c r="G228" s="8"/>
      <c r="H228" s="8"/>
      <c r="I228" s="8"/>
      <c r="J228" s="8"/>
      <c r="K228" s="8"/>
      <c r="L228" s="8"/>
      <c r="M228" s="9"/>
    </row>
    <row r="229" spans="1:13" s="10" customFormat="1" ht="12.75">
      <c r="A229" s="11"/>
      <c r="B229" s="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3"/>
    </row>
    <row r="230" spans="1:13" s="10" customFormat="1" ht="12.75">
      <c r="A230" s="7" t="s">
        <v>195</v>
      </c>
      <c r="B230" s="7" t="s">
        <v>197</v>
      </c>
      <c r="C230" s="8">
        <v>123</v>
      </c>
      <c r="D230" s="8">
        <v>0.8783</v>
      </c>
      <c r="E230" s="8">
        <v>123</v>
      </c>
      <c r="F230" s="8">
        <v>32.5</v>
      </c>
      <c r="G230" s="8" t="s">
        <v>223</v>
      </c>
      <c r="H230" s="16">
        <v>42.5</v>
      </c>
      <c r="I230" s="8"/>
      <c r="J230" s="8">
        <f>MAX(F230:H230)</f>
        <v>42.5</v>
      </c>
      <c r="K230" s="8">
        <f>J230*2.2046</f>
        <v>93.69550000000001</v>
      </c>
      <c r="L230" s="8">
        <v>1</v>
      </c>
      <c r="M230" s="9">
        <f>J230*D230</f>
        <v>37.32775</v>
      </c>
    </row>
    <row r="231" spans="1:13" s="10" customFormat="1" ht="12.75">
      <c r="A231" s="7" t="s">
        <v>172</v>
      </c>
      <c r="B231" s="7" t="s">
        <v>47</v>
      </c>
      <c r="C231" s="8"/>
      <c r="D231" s="8"/>
      <c r="E231" s="8">
        <v>123</v>
      </c>
      <c r="F231" s="8"/>
      <c r="G231" s="8"/>
      <c r="H231" s="16"/>
      <c r="I231" s="8"/>
      <c r="J231" s="8"/>
      <c r="K231" s="8"/>
      <c r="L231" s="8"/>
      <c r="M231" s="9"/>
    </row>
    <row r="232" spans="1:13" s="10" customFormat="1" ht="12.75">
      <c r="A232" s="7" t="s">
        <v>30</v>
      </c>
      <c r="B232" s="7" t="s">
        <v>31</v>
      </c>
      <c r="C232" s="8"/>
      <c r="D232" s="8"/>
      <c r="E232" s="8">
        <v>123</v>
      </c>
      <c r="F232" s="8"/>
      <c r="G232" s="8"/>
      <c r="H232" s="16"/>
      <c r="I232" s="8"/>
      <c r="J232" s="8"/>
      <c r="K232" s="8"/>
      <c r="L232" s="8"/>
      <c r="M232" s="9"/>
    </row>
    <row r="233" spans="1:13" s="10" customFormat="1" ht="12.75">
      <c r="A233" s="11"/>
      <c r="B233" s="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3"/>
    </row>
    <row r="234" spans="1:13" s="15" customFormat="1" ht="12.75">
      <c r="A234" s="14" t="s">
        <v>40</v>
      </c>
      <c r="B234" s="14" t="s">
        <v>132</v>
      </c>
      <c r="C234" s="16">
        <v>124.6</v>
      </c>
      <c r="D234" s="16">
        <v>0.863</v>
      </c>
      <c r="E234" s="16">
        <v>132</v>
      </c>
      <c r="F234" s="16">
        <v>0</v>
      </c>
      <c r="G234" s="16">
        <v>15</v>
      </c>
      <c r="H234" s="16">
        <v>0</v>
      </c>
      <c r="I234" s="16"/>
      <c r="J234" s="8">
        <f>MAX(F234:H234)</f>
        <v>15</v>
      </c>
      <c r="K234" s="8">
        <f>J234*2.2046</f>
        <v>33.069</v>
      </c>
      <c r="L234" s="8">
        <v>1</v>
      </c>
      <c r="M234" s="9">
        <f>J234*D234</f>
        <v>12.945</v>
      </c>
    </row>
    <row r="235" spans="1:13" s="15" customFormat="1" ht="12.75">
      <c r="A235" s="11"/>
      <c r="B235" s="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3"/>
    </row>
    <row r="236" spans="1:13" s="10" customFormat="1" ht="12.75">
      <c r="A236" s="14" t="s">
        <v>221</v>
      </c>
      <c r="B236" s="14" t="s">
        <v>104</v>
      </c>
      <c r="C236" s="16">
        <v>142.2</v>
      </c>
      <c r="D236" s="16">
        <v>0.8105</v>
      </c>
      <c r="E236" s="16">
        <v>148</v>
      </c>
      <c r="F236" s="16">
        <v>27.5</v>
      </c>
      <c r="G236" s="16">
        <v>0</v>
      </c>
      <c r="H236" s="16">
        <v>30</v>
      </c>
      <c r="I236" s="16" t="s">
        <v>223</v>
      </c>
      <c r="J236" s="8">
        <f>MAX(F236:H236)</f>
        <v>30</v>
      </c>
      <c r="K236" s="8">
        <f>J236*2.2046</f>
        <v>66.138</v>
      </c>
      <c r="L236" s="8">
        <v>1</v>
      </c>
      <c r="M236" s="9">
        <f>J236*D236</f>
        <v>24.315</v>
      </c>
    </row>
    <row r="237" spans="1:13" s="10" customFormat="1" ht="12.75">
      <c r="A237" s="14" t="s">
        <v>19</v>
      </c>
      <c r="B237" s="14" t="s">
        <v>20</v>
      </c>
      <c r="C237" s="16">
        <v>136.6</v>
      </c>
      <c r="D237" s="16">
        <v>0.7846</v>
      </c>
      <c r="E237" s="16">
        <v>148</v>
      </c>
      <c r="F237" s="16">
        <v>32.5</v>
      </c>
      <c r="G237" s="16">
        <v>37.5</v>
      </c>
      <c r="H237" s="16">
        <v>42.5</v>
      </c>
      <c r="I237" s="16">
        <v>0</v>
      </c>
      <c r="J237" s="8">
        <f>MAX(F237:H237)</f>
        <v>42.5</v>
      </c>
      <c r="K237" s="8">
        <f>J237*2.2046</f>
        <v>93.69550000000001</v>
      </c>
      <c r="L237" s="8">
        <v>1</v>
      </c>
      <c r="M237" s="9">
        <f>J237*D237</f>
        <v>33.3455</v>
      </c>
    </row>
    <row r="238" spans="1:13" s="10" customFormat="1" ht="12.75">
      <c r="A238" s="14" t="s">
        <v>69</v>
      </c>
      <c r="B238" s="14" t="s">
        <v>70</v>
      </c>
      <c r="C238" s="16">
        <v>146.4</v>
      </c>
      <c r="D238" s="16">
        <v>0.7385</v>
      </c>
      <c r="E238" s="16">
        <v>148</v>
      </c>
      <c r="F238" s="16">
        <v>47.5</v>
      </c>
      <c r="G238" s="16">
        <v>52.5</v>
      </c>
      <c r="H238" s="16">
        <v>55</v>
      </c>
      <c r="I238" s="16">
        <v>60</v>
      </c>
      <c r="J238" s="8">
        <f>MAX(F238:H238)</f>
        <v>55</v>
      </c>
      <c r="K238" s="8">
        <f>J238*2.2046</f>
        <v>121.253</v>
      </c>
      <c r="L238" s="8" t="s">
        <v>229</v>
      </c>
      <c r="M238" s="9">
        <f>J238*D238</f>
        <v>40.6175</v>
      </c>
    </row>
    <row r="239" spans="1:13" s="10" customFormat="1" ht="12.75">
      <c r="A239" s="14" t="s">
        <v>28</v>
      </c>
      <c r="B239" s="14" t="s">
        <v>29</v>
      </c>
      <c r="C239" s="16">
        <v>148</v>
      </c>
      <c r="D239" s="16">
        <v>0.7294</v>
      </c>
      <c r="E239" s="16">
        <v>148</v>
      </c>
      <c r="F239" s="16">
        <v>42.5</v>
      </c>
      <c r="G239" s="16">
        <v>45</v>
      </c>
      <c r="H239" s="16">
        <v>0</v>
      </c>
      <c r="I239" s="16"/>
      <c r="J239" s="8">
        <f>MAX(F239:H239)</f>
        <v>45</v>
      </c>
      <c r="K239" s="8">
        <f>J239*2.2046</f>
        <v>99.20700000000001</v>
      </c>
      <c r="L239" s="8" t="s">
        <v>230</v>
      </c>
      <c r="M239" s="9">
        <f>J239*D239</f>
        <v>32.823</v>
      </c>
    </row>
    <row r="240" spans="1:13" s="10" customFormat="1" ht="12.75">
      <c r="A240" s="7" t="s">
        <v>181</v>
      </c>
      <c r="B240" s="7" t="s">
        <v>45</v>
      </c>
      <c r="C240" s="16">
        <v>140</v>
      </c>
      <c r="D240" s="16">
        <v>0.7682</v>
      </c>
      <c r="E240" s="16">
        <v>148</v>
      </c>
      <c r="F240" s="16">
        <v>0</v>
      </c>
      <c r="G240" s="16">
        <v>37.5</v>
      </c>
      <c r="H240" s="16">
        <v>0</v>
      </c>
      <c r="I240" s="16"/>
      <c r="J240" s="8">
        <f>MAX(F240:H240)</f>
        <v>37.5</v>
      </c>
      <c r="K240" s="8">
        <f>J240*2.2046</f>
        <v>82.6725</v>
      </c>
      <c r="L240" s="8">
        <v>1</v>
      </c>
      <c r="M240" s="9">
        <f>J240*D240</f>
        <v>28.8075</v>
      </c>
    </row>
    <row r="241" spans="1:13" s="10" customFormat="1" ht="12.75">
      <c r="A241" s="14" t="s">
        <v>206</v>
      </c>
      <c r="B241" s="14" t="s">
        <v>45</v>
      </c>
      <c r="C241" s="16">
        <v>144.8</v>
      </c>
      <c r="D241" s="16">
        <v>0.7432</v>
      </c>
      <c r="E241" s="16">
        <v>148</v>
      </c>
      <c r="F241" s="16"/>
      <c r="G241" s="16"/>
      <c r="H241" s="16"/>
      <c r="I241" s="16"/>
      <c r="J241" s="8"/>
      <c r="K241" s="8"/>
      <c r="L241" s="8"/>
      <c r="M241" s="9"/>
    </row>
    <row r="242" spans="1:13" s="10" customFormat="1" ht="12.75">
      <c r="A242" s="7" t="s">
        <v>74</v>
      </c>
      <c r="B242" s="7" t="s">
        <v>251</v>
      </c>
      <c r="C242" s="8"/>
      <c r="D242" s="8"/>
      <c r="E242" s="8">
        <v>148</v>
      </c>
      <c r="F242" s="16"/>
      <c r="G242" s="16"/>
      <c r="H242" s="16"/>
      <c r="I242" s="16"/>
      <c r="J242" s="8"/>
      <c r="K242" s="8"/>
      <c r="L242" s="8"/>
      <c r="M242" s="9"/>
    </row>
    <row r="243" spans="1:13" s="10" customFormat="1" ht="12.75">
      <c r="A243" s="11"/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3"/>
    </row>
    <row r="244" spans="1:13" s="10" customFormat="1" ht="12.75">
      <c r="A244" s="14" t="s">
        <v>42</v>
      </c>
      <c r="B244" s="14" t="s">
        <v>31</v>
      </c>
      <c r="C244" s="16">
        <v>165</v>
      </c>
      <c r="D244" s="16">
        <v>0.6656</v>
      </c>
      <c r="E244" s="16">
        <v>165</v>
      </c>
      <c r="F244" s="16">
        <v>62.5</v>
      </c>
      <c r="G244" s="16">
        <v>0</v>
      </c>
      <c r="H244" s="16">
        <v>67.5</v>
      </c>
      <c r="I244" s="16" t="s">
        <v>223</v>
      </c>
      <c r="J244" s="8">
        <f>MAX(F244:H244)</f>
        <v>67.5</v>
      </c>
      <c r="K244" s="8">
        <f>J244*2.2046</f>
        <v>148.81050000000002</v>
      </c>
      <c r="L244" s="8">
        <v>1</v>
      </c>
      <c r="M244" s="9">
        <f>J244*D244</f>
        <v>44.928</v>
      </c>
    </row>
    <row r="245" spans="1:13" s="10" customFormat="1" ht="12.75">
      <c r="A245" s="14" t="s">
        <v>105</v>
      </c>
      <c r="B245" s="14" t="s">
        <v>14</v>
      </c>
      <c r="C245" s="16"/>
      <c r="D245" s="16"/>
      <c r="E245" s="16">
        <v>165</v>
      </c>
      <c r="F245" s="16"/>
      <c r="G245" s="16"/>
      <c r="H245" s="16"/>
      <c r="I245" s="16"/>
      <c r="J245" s="8"/>
      <c r="K245" s="8"/>
      <c r="L245" s="8"/>
      <c r="M245" s="9"/>
    </row>
    <row r="246" spans="1:13" s="10" customFormat="1" ht="12.75">
      <c r="A246" s="11"/>
      <c r="B246" s="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3"/>
    </row>
    <row r="247" spans="1:13" s="10" customFormat="1" ht="12.75">
      <c r="A247" s="14" t="s">
        <v>117</v>
      </c>
      <c r="B247" s="14" t="s">
        <v>238</v>
      </c>
      <c r="C247" s="16">
        <v>176.8</v>
      </c>
      <c r="D247" s="16">
        <v>0.6866</v>
      </c>
      <c r="E247" s="16">
        <v>181</v>
      </c>
      <c r="F247" s="16">
        <v>0</v>
      </c>
      <c r="G247" s="16">
        <v>32.5</v>
      </c>
      <c r="H247" s="16">
        <v>0</v>
      </c>
      <c r="I247" s="16"/>
      <c r="J247" s="8">
        <f>MAX(F247:H247)</f>
        <v>32.5</v>
      </c>
      <c r="K247" s="8">
        <f>J247*2.2046</f>
        <v>71.6495</v>
      </c>
      <c r="L247" s="8">
        <v>1</v>
      </c>
      <c r="M247" s="9">
        <f>J247*D247</f>
        <v>22.3145</v>
      </c>
    </row>
    <row r="248" spans="1:13" s="10" customFormat="1" ht="12.75">
      <c r="A248" s="14" t="s">
        <v>141</v>
      </c>
      <c r="B248" s="14" t="s">
        <v>70</v>
      </c>
      <c r="C248" s="16">
        <v>179.2</v>
      </c>
      <c r="D248" s="16">
        <v>0.6262</v>
      </c>
      <c r="E248" s="16">
        <v>181</v>
      </c>
      <c r="F248" s="16">
        <v>52.5</v>
      </c>
      <c r="G248" s="16">
        <v>57.5</v>
      </c>
      <c r="H248" s="16">
        <v>60</v>
      </c>
      <c r="I248" s="16"/>
      <c r="J248" s="8">
        <f>MAX(F248:H248)</f>
        <v>60</v>
      </c>
      <c r="K248" s="8">
        <f>J248*2.2046</f>
        <v>132.276</v>
      </c>
      <c r="L248" s="8">
        <v>3</v>
      </c>
      <c r="M248" s="9">
        <f>J248*D248</f>
        <v>37.571999999999996</v>
      </c>
    </row>
    <row r="249" spans="1:13" s="10" customFormat="1" ht="12.75">
      <c r="A249" s="14" t="s">
        <v>110</v>
      </c>
      <c r="B249" s="7" t="s">
        <v>219</v>
      </c>
      <c r="C249" s="16">
        <v>177.4</v>
      </c>
      <c r="D249" s="16">
        <v>0.6313</v>
      </c>
      <c r="E249" s="16">
        <v>181</v>
      </c>
      <c r="F249" s="16">
        <v>60</v>
      </c>
      <c r="G249" s="16">
        <v>62.5</v>
      </c>
      <c r="H249" s="16">
        <v>0</v>
      </c>
      <c r="I249" s="16"/>
      <c r="J249" s="8">
        <f>MAX(F249:H249)</f>
        <v>62.5</v>
      </c>
      <c r="K249" s="8">
        <f>J249*2.2046</f>
        <v>137.7875</v>
      </c>
      <c r="L249" s="8" t="s">
        <v>230</v>
      </c>
      <c r="M249" s="9">
        <f>J249*D249</f>
        <v>39.45625</v>
      </c>
    </row>
    <row r="250" spans="1:13" s="10" customFormat="1" ht="12.75">
      <c r="A250" s="14" t="s">
        <v>81</v>
      </c>
      <c r="B250" s="14" t="s">
        <v>82</v>
      </c>
      <c r="C250" s="16">
        <v>177.4</v>
      </c>
      <c r="D250" s="16">
        <v>0.6313</v>
      </c>
      <c r="E250" s="16">
        <v>181</v>
      </c>
      <c r="F250" s="16">
        <v>62.5</v>
      </c>
      <c r="G250" s="16">
        <v>67.5</v>
      </c>
      <c r="H250" s="16">
        <v>70</v>
      </c>
      <c r="I250" s="16" t="s">
        <v>223</v>
      </c>
      <c r="J250" s="8">
        <f>MAX(F250:H250)</f>
        <v>70</v>
      </c>
      <c r="K250" s="8">
        <f>J250*2.2046</f>
        <v>154.322</v>
      </c>
      <c r="L250" s="8" t="s">
        <v>229</v>
      </c>
      <c r="M250" s="9">
        <f>J250*D250</f>
        <v>44.190999999999995</v>
      </c>
    </row>
    <row r="251" spans="1:13" s="10" customFormat="1" ht="12.75">
      <c r="A251" s="14" t="s">
        <v>207</v>
      </c>
      <c r="B251" s="14" t="s">
        <v>16</v>
      </c>
      <c r="C251" s="16">
        <v>177.2</v>
      </c>
      <c r="D251" s="16">
        <v>0.6313</v>
      </c>
      <c r="E251" s="16">
        <v>181</v>
      </c>
      <c r="F251" s="16">
        <v>0</v>
      </c>
      <c r="G251" s="16">
        <v>65</v>
      </c>
      <c r="H251" s="16">
        <v>0</v>
      </c>
      <c r="I251" s="16"/>
      <c r="J251" s="8">
        <f>MAX(F251:H251)</f>
        <v>65</v>
      </c>
      <c r="K251" s="8">
        <f>J251*2.2046</f>
        <v>143.299</v>
      </c>
      <c r="L251" s="8">
        <v>1</v>
      </c>
      <c r="M251" s="9">
        <f>J251*D251</f>
        <v>41.0345</v>
      </c>
    </row>
    <row r="252" spans="1:13" s="10" customFormat="1" ht="12.75">
      <c r="A252" s="11"/>
      <c r="B252" s="1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3"/>
    </row>
    <row r="253" spans="1:13" s="10" customFormat="1" ht="12.75">
      <c r="A253" s="14" t="s">
        <v>106</v>
      </c>
      <c r="B253" s="14" t="s">
        <v>218</v>
      </c>
      <c r="C253" s="16">
        <v>192.6</v>
      </c>
      <c r="D253" s="16">
        <v>0.6442</v>
      </c>
      <c r="E253" s="16">
        <v>198</v>
      </c>
      <c r="F253" s="16">
        <v>25</v>
      </c>
      <c r="G253" s="16">
        <v>30</v>
      </c>
      <c r="H253" s="16">
        <v>32.5</v>
      </c>
      <c r="I253" s="16" t="s">
        <v>223</v>
      </c>
      <c r="J253" s="8">
        <f>MAX(F253:H253)</f>
        <v>32.5</v>
      </c>
      <c r="K253" s="8">
        <f>J253*2.2046</f>
        <v>71.6495</v>
      </c>
      <c r="L253" s="8">
        <v>1</v>
      </c>
      <c r="M253" s="9">
        <f>J253*D253</f>
        <v>20.9365</v>
      </c>
    </row>
    <row r="254" spans="1:13" s="10" customFormat="1" ht="12.75">
      <c r="A254" s="11"/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3"/>
    </row>
    <row r="255" spans="1:13" s="10" customFormat="1" ht="12.75">
      <c r="A255" s="7" t="s">
        <v>198</v>
      </c>
      <c r="B255" s="7" t="s">
        <v>220</v>
      </c>
      <c r="C255" s="16">
        <v>250.9</v>
      </c>
      <c r="D255" s="16">
        <v>0.5325</v>
      </c>
      <c r="E255" s="16">
        <v>275</v>
      </c>
      <c r="F255" s="16">
        <v>40</v>
      </c>
      <c r="G255" s="16">
        <v>45</v>
      </c>
      <c r="H255" s="16">
        <v>47.5</v>
      </c>
      <c r="I255" s="16"/>
      <c r="J255" s="8">
        <f>MAX(F255:H255)</f>
        <v>47.5</v>
      </c>
      <c r="K255" s="8">
        <f>J255*2.2046</f>
        <v>104.7185</v>
      </c>
      <c r="L255" s="8" t="s">
        <v>229</v>
      </c>
      <c r="M255" s="9">
        <f>J255*D255</f>
        <v>25.29375</v>
      </c>
    </row>
    <row r="256" spans="1:13" s="15" customFormat="1" ht="12.75">
      <c r="A256" s="11"/>
      <c r="B256" s="1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3"/>
    </row>
    <row r="257" spans="1:13" s="10" customFormat="1" ht="12.75">
      <c r="A257" s="14" t="s">
        <v>89</v>
      </c>
      <c r="B257" s="14" t="s">
        <v>91</v>
      </c>
      <c r="C257" s="16">
        <v>257.4</v>
      </c>
      <c r="D257" s="16">
        <v>0.5649</v>
      </c>
      <c r="E257" s="16" t="s">
        <v>90</v>
      </c>
      <c r="F257" s="16">
        <v>0</v>
      </c>
      <c r="G257" s="16">
        <v>27.5</v>
      </c>
      <c r="H257" s="16">
        <v>30</v>
      </c>
      <c r="I257" s="16">
        <v>32.5</v>
      </c>
      <c r="J257" s="8">
        <f>MAX(F257:H257)</f>
        <v>30</v>
      </c>
      <c r="K257" s="8">
        <f>J257*2.2046</f>
        <v>66.138</v>
      </c>
      <c r="L257" s="8">
        <v>1</v>
      </c>
      <c r="M257" s="9">
        <f>J257*D257</f>
        <v>16.947</v>
      </c>
    </row>
    <row r="258" spans="1:13" s="10" customFormat="1" ht="12.75">
      <c r="A258" s="11"/>
      <c r="B258" s="1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3"/>
    </row>
    <row r="259" spans="1:13" s="10" customFormat="1" ht="12.75">
      <c r="A259" s="14" t="s">
        <v>87</v>
      </c>
      <c r="B259" s="14" t="s">
        <v>70</v>
      </c>
      <c r="C259" s="16">
        <v>198.4</v>
      </c>
      <c r="D259" s="16">
        <v>0.5861</v>
      </c>
      <c r="E259" s="16">
        <v>198</v>
      </c>
      <c r="F259" s="16">
        <v>62.5</v>
      </c>
      <c r="G259" s="16">
        <v>67.5</v>
      </c>
      <c r="H259" s="16">
        <v>72.5</v>
      </c>
      <c r="I259" s="16"/>
      <c r="J259" s="8">
        <f>MAX(F259:H259)</f>
        <v>72.5</v>
      </c>
      <c r="K259" s="8">
        <f>J259*2.2046</f>
        <v>159.83350000000002</v>
      </c>
      <c r="L259" s="8">
        <v>1</v>
      </c>
      <c r="M259" s="9">
        <f>J259*D259</f>
        <v>42.49225</v>
      </c>
    </row>
    <row r="260" spans="1:13" s="10" customFormat="1" ht="12.75">
      <c r="A260" s="14" t="s">
        <v>77</v>
      </c>
      <c r="B260" s="14" t="s">
        <v>78</v>
      </c>
      <c r="C260" s="16">
        <v>195.4</v>
      </c>
      <c r="D260" s="16">
        <v>0.5916</v>
      </c>
      <c r="E260" s="16">
        <v>198</v>
      </c>
      <c r="F260" s="16">
        <v>52.5</v>
      </c>
      <c r="G260" s="16">
        <v>55</v>
      </c>
      <c r="H260" s="16">
        <v>57.5</v>
      </c>
      <c r="I260" s="16">
        <v>58</v>
      </c>
      <c r="J260" s="8">
        <f>MAX(F260:H260)</f>
        <v>57.5</v>
      </c>
      <c r="K260" s="8">
        <f>J260*2.2046</f>
        <v>126.76450000000001</v>
      </c>
      <c r="L260" s="8">
        <v>1</v>
      </c>
      <c r="M260" s="9">
        <f>J260*D260</f>
        <v>34.017</v>
      </c>
    </row>
    <row r="261" spans="1:13" s="10" customFormat="1" ht="12.75">
      <c r="A261" s="14" t="s">
        <v>180</v>
      </c>
      <c r="B261" s="14" t="s">
        <v>20</v>
      </c>
      <c r="C261" s="16">
        <v>194</v>
      </c>
      <c r="D261" s="16">
        <v>0.5935</v>
      </c>
      <c r="E261" s="16">
        <v>198</v>
      </c>
      <c r="F261" s="16">
        <v>57.5</v>
      </c>
      <c r="G261" s="16">
        <v>62.5</v>
      </c>
      <c r="H261" s="16">
        <v>0</v>
      </c>
      <c r="I261" s="16"/>
      <c r="J261" s="8">
        <f>MAX(F261:H261)</f>
        <v>62.5</v>
      </c>
      <c r="K261" s="8">
        <f>J261*2.2046</f>
        <v>137.7875</v>
      </c>
      <c r="L261" s="8">
        <v>1</v>
      </c>
      <c r="M261" s="9">
        <f>J261*D261</f>
        <v>37.09375</v>
      </c>
    </row>
    <row r="262" spans="1:13" s="10" customFormat="1" ht="12.75">
      <c r="A262" s="11"/>
      <c r="B262" s="1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3"/>
    </row>
    <row r="263" spans="1:13" s="10" customFormat="1" ht="12.75">
      <c r="A263" s="14" t="s">
        <v>140</v>
      </c>
      <c r="B263" s="14" t="s">
        <v>54</v>
      </c>
      <c r="C263" s="16">
        <v>215.4</v>
      </c>
      <c r="D263" s="16">
        <v>0.5604</v>
      </c>
      <c r="E263" s="16">
        <v>220</v>
      </c>
      <c r="F263" s="16">
        <v>60</v>
      </c>
      <c r="G263" s="16">
        <v>65</v>
      </c>
      <c r="H263" s="16">
        <v>72.5</v>
      </c>
      <c r="I263" s="16">
        <v>80</v>
      </c>
      <c r="J263" s="8">
        <f>MAX(F263:H263)</f>
        <v>72.5</v>
      </c>
      <c r="K263" s="8">
        <f>J263*2.2046</f>
        <v>159.83350000000002</v>
      </c>
      <c r="L263" s="8" t="s">
        <v>229</v>
      </c>
      <c r="M263" s="9">
        <f>J263*D263</f>
        <v>40.629</v>
      </c>
    </row>
    <row r="264" spans="1:13" s="10" customFormat="1" ht="12.75">
      <c r="A264" s="11"/>
      <c r="B264" s="11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3"/>
    </row>
    <row r="265" spans="1:13" s="10" customFormat="1" ht="12.75">
      <c r="A265" s="14" t="s">
        <v>38</v>
      </c>
      <c r="B265" s="14" t="s">
        <v>22</v>
      </c>
      <c r="C265" s="16">
        <v>225.8</v>
      </c>
      <c r="D265" s="16">
        <v>0.5485</v>
      </c>
      <c r="E265" s="16">
        <v>242</v>
      </c>
      <c r="F265" s="16">
        <v>60</v>
      </c>
      <c r="G265" s="16">
        <v>67.5</v>
      </c>
      <c r="H265" s="16">
        <v>70</v>
      </c>
      <c r="I265" s="16">
        <v>72.5</v>
      </c>
      <c r="J265" s="8">
        <f aca="true" t="shared" si="33" ref="J265:J273">MAX(F265:H265)</f>
        <v>70</v>
      </c>
      <c r="K265" s="8">
        <f aca="true" t="shared" si="34" ref="K265:K273">J265*2.2046</f>
        <v>154.322</v>
      </c>
      <c r="L265" s="8">
        <v>1</v>
      </c>
      <c r="M265" s="9">
        <f aca="true" t="shared" si="35" ref="M265:M273">J265*D265</f>
        <v>38.394999999999996</v>
      </c>
    </row>
    <row r="266" spans="1:13" s="10" customFormat="1" ht="12.75">
      <c r="A266" s="14" t="s">
        <v>142</v>
      </c>
      <c r="B266" s="14" t="s">
        <v>14</v>
      </c>
      <c r="C266" s="16">
        <v>232.8</v>
      </c>
      <c r="D266" s="16">
        <v>0.5426</v>
      </c>
      <c r="E266" s="16">
        <v>242</v>
      </c>
      <c r="F266" s="16">
        <v>55</v>
      </c>
      <c r="G266" s="16">
        <v>60</v>
      </c>
      <c r="H266" s="16">
        <v>0</v>
      </c>
      <c r="I266" s="16"/>
      <c r="J266" s="8">
        <f t="shared" si="33"/>
        <v>60</v>
      </c>
      <c r="K266" s="8">
        <f t="shared" si="34"/>
        <v>132.276</v>
      </c>
      <c r="L266" s="8">
        <v>2</v>
      </c>
      <c r="M266" s="9">
        <f t="shared" si="35"/>
        <v>32.556</v>
      </c>
    </row>
    <row r="267" spans="1:13" s="10" customFormat="1" ht="12.75">
      <c r="A267" s="14" t="s">
        <v>145</v>
      </c>
      <c r="B267" s="14" t="s">
        <v>67</v>
      </c>
      <c r="C267" s="8">
        <v>234.4</v>
      </c>
      <c r="D267" s="8">
        <v>0.5418</v>
      </c>
      <c r="E267" s="8">
        <v>242</v>
      </c>
      <c r="F267" s="16">
        <v>60</v>
      </c>
      <c r="G267" s="16">
        <v>0</v>
      </c>
      <c r="H267" s="16">
        <v>0</v>
      </c>
      <c r="I267" s="16"/>
      <c r="J267" s="8">
        <f t="shared" si="33"/>
        <v>60</v>
      </c>
      <c r="K267" s="8">
        <f t="shared" si="34"/>
        <v>132.276</v>
      </c>
      <c r="L267" s="8">
        <v>1</v>
      </c>
      <c r="M267" s="9">
        <f t="shared" si="35"/>
        <v>32.507999999999996</v>
      </c>
    </row>
    <row r="268" spans="1:13" s="10" customFormat="1" ht="12.75">
      <c r="A268" s="14" t="s">
        <v>119</v>
      </c>
      <c r="B268" s="14" t="s">
        <v>120</v>
      </c>
      <c r="C268" s="16">
        <v>225.6</v>
      </c>
      <c r="D268" s="16">
        <v>0.5485</v>
      </c>
      <c r="E268" s="16">
        <v>242</v>
      </c>
      <c r="F268" s="16">
        <v>50</v>
      </c>
      <c r="G268" s="16">
        <v>0</v>
      </c>
      <c r="H268" s="16">
        <v>0</v>
      </c>
      <c r="I268" s="16"/>
      <c r="J268" s="8">
        <f t="shared" si="33"/>
        <v>50</v>
      </c>
      <c r="K268" s="8">
        <f t="shared" si="34"/>
        <v>110.23</v>
      </c>
      <c r="L268" s="8">
        <v>1</v>
      </c>
      <c r="M268" s="9">
        <f t="shared" si="35"/>
        <v>27.425</v>
      </c>
    </row>
    <row r="269" spans="1:13" s="10" customFormat="1" ht="12.75">
      <c r="A269" s="14" t="s">
        <v>144</v>
      </c>
      <c r="B269" s="14" t="s">
        <v>109</v>
      </c>
      <c r="C269" s="16">
        <v>239.4</v>
      </c>
      <c r="D269" s="16">
        <v>0.5385</v>
      </c>
      <c r="E269" s="16">
        <v>242</v>
      </c>
      <c r="F269" s="16">
        <v>70</v>
      </c>
      <c r="G269" s="16">
        <v>72.5</v>
      </c>
      <c r="H269" s="16">
        <v>75</v>
      </c>
      <c r="I269" s="16">
        <v>80</v>
      </c>
      <c r="J269" s="8">
        <f t="shared" si="33"/>
        <v>75</v>
      </c>
      <c r="K269" s="8">
        <f t="shared" si="34"/>
        <v>165.345</v>
      </c>
      <c r="L269" s="8" t="s">
        <v>229</v>
      </c>
      <c r="M269" s="9">
        <f t="shared" si="35"/>
        <v>40.387499999999996</v>
      </c>
    </row>
    <row r="270" spans="1:13" s="10" customFormat="1" ht="12.75">
      <c r="A270" s="14" t="s">
        <v>100</v>
      </c>
      <c r="B270" s="14" t="s">
        <v>72</v>
      </c>
      <c r="C270" s="16">
        <v>234.2</v>
      </c>
      <c r="D270" s="16">
        <v>0.5418</v>
      </c>
      <c r="E270" s="16">
        <v>242</v>
      </c>
      <c r="F270" s="16">
        <v>65</v>
      </c>
      <c r="G270" s="16">
        <v>67.5</v>
      </c>
      <c r="H270" s="16">
        <v>67.5</v>
      </c>
      <c r="I270" s="16"/>
      <c r="J270" s="8">
        <f t="shared" si="33"/>
        <v>67.5</v>
      </c>
      <c r="K270" s="8">
        <f t="shared" si="34"/>
        <v>148.81050000000002</v>
      </c>
      <c r="L270" s="8" t="s">
        <v>230</v>
      </c>
      <c r="M270" s="9">
        <f t="shared" si="35"/>
        <v>36.57149999999999</v>
      </c>
    </row>
    <row r="271" spans="1:13" s="10" customFormat="1" ht="12.75">
      <c r="A271" s="14" t="s">
        <v>148</v>
      </c>
      <c r="B271" s="14" t="s">
        <v>149</v>
      </c>
      <c r="C271" s="16">
        <v>241.8</v>
      </c>
      <c r="D271" s="16">
        <v>0.5367</v>
      </c>
      <c r="E271" s="16">
        <v>242</v>
      </c>
      <c r="F271" s="16">
        <v>35</v>
      </c>
      <c r="G271" s="16">
        <v>45</v>
      </c>
      <c r="H271" s="16">
        <v>57.5</v>
      </c>
      <c r="I271" s="16"/>
      <c r="J271" s="8">
        <f t="shared" si="33"/>
        <v>57.5</v>
      </c>
      <c r="K271" s="8">
        <f t="shared" si="34"/>
        <v>126.76450000000001</v>
      </c>
      <c r="L271" s="8" t="s">
        <v>231</v>
      </c>
      <c r="M271" s="9">
        <f t="shared" si="35"/>
        <v>30.860249999999997</v>
      </c>
    </row>
    <row r="272" spans="1:13" s="10" customFormat="1" ht="12.75">
      <c r="A272" s="14" t="s">
        <v>50</v>
      </c>
      <c r="B272" s="14" t="s">
        <v>16</v>
      </c>
      <c r="C272" s="8">
        <v>237.2</v>
      </c>
      <c r="D272" s="8">
        <v>0.5398</v>
      </c>
      <c r="E272" s="16">
        <v>242</v>
      </c>
      <c r="F272" s="16">
        <v>60</v>
      </c>
      <c r="G272" s="16">
        <v>65</v>
      </c>
      <c r="H272" s="16">
        <v>70</v>
      </c>
      <c r="I272" s="16">
        <v>72.5</v>
      </c>
      <c r="J272" s="8">
        <f t="shared" si="33"/>
        <v>70</v>
      </c>
      <c r="K272" s="8">
        <f t="shared" si="34"/>
        <v>154.322</v>
      </c>
      <c r="L272" s="8">
        <v>1</v>
      </c>
      <c r="M272" s="9">
        <f t="shared" si="35"/>
        <v>37.785999999999994</v>
      </c>
    </row>
    <row r="273" spans="1:13" s="10" customFormat="1" ht="12.75">
      <c r="A273" s="7" t="s">
        <v>169</v>
      </c>
      <c r="B273" s="7" t="s">
        <v>170</v>
      </c>
      <c r="C273" s="16">
        <v>230.9</v>
      </c>
      <c r="D273" s="16">
        <v>0.5441</v>
      </c>
      <c r="E273" s="16">
        <v>242</v>
      </c>
      <c r="F273" s="16">
        <v>35</v>
      </c>
      <c r="G273" s="16">
        <v>40</v>
      </c>
      <c r="H273" s="16">
        <v>42.5</v>
      </c>
      <c r="I273" s="16" t="s">
        <v>223</v>
      </c>
      <c r="J273" s="8">
        <f t="shared" si="33"/>
        <v>42.5</v>
      </c>
      <c r="K273" s="8">
        <f t="shared" si="34"/>
        <v>93.69550000000001</v>
      </c>
      <c r="L273" s="8" t="s">
        <v>229</v>
      </c>
      <c r="M273" s="9">
        <f t="shared" si="35"/>
        <v>23.12425</v>
      </c>
    </row>
    <row r="274" spans="1:13" s="10" customFormat="1" ht="12.75">
      <c r="A274" s="11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3"/>
    </row>
    <row r="275" spans="1:13" s="10" customFormat="1" ht="12.75">
      <c r="A275" s="7" t="s">
        <v>121</v>
      </c>
      <c r="B275" s="7" t="s">
        <v>67</v>
      </c>
      <c r="C275" s="8"/>
      <c r="D275" s="8"/>
      <c r="E275" s="8">
        <v>275</v>
      </c>
      <c r="F275" s="8"/>
      <c r="G275" s="8" t="s">
        <v>223</v>
      </c>
      <c r="H275" s="8"/>
      <c r="I275" s="8"/>
      <c r="J275" s="8">
        <f>MAX(F275:H275)</f>
        <v>0</v>
      </c>
      <c r="K275" s="8">
        <f>J275*2.2046</f>
        <v>0</v>
      </c>
      <c r="L275" s="8"/>
      <c r="M275" s="9">
        <f>J275*D275</f>
        <v>0</v>
      </c>
    </row>
    <row r="276" spans="1:13" s="10" customFormat="1" ht="12.75">
      <c r="A276" s="7" t="s">
        <v>97</v>
      </c>
      <c r="B276" s="7" t="s">
        <v>14</v>
      </c>
      <c r="C276" s="16">
        <v>255.4</v>
      </c>
      <c r="D276" s="16">
        <v>0.5308</v>
      </c>
      <c r="E276" s="16">
        <v>275</v>
      </c>
      <c r="F276" s="16">
        <v>67.5</v>
      </c>
      <c r="G276" s="16">
        <v>70</v>
      </c>
      <c r="H276" s="16">
        <v>72.5</v>
      </c>
      <c r="I276" s="16">
        <v>75</v>
      </c>
      <c r="J276" s="8">
        <f>MAX(F276:H276)</f>
        <v>72.5</v>
      </c>
      <c r="K276" s="8">
        <f>J276*2.2046</f>
        <v>159.83350000000002</v>
      </c>
      <c r="L276" s="8">
        <v>1</v>
      </c>
      <c r="M276" s="9">
        <f>J276*D276</f>
        <v>38.483000000000004</v>
      </c>
    </row>
    <row r="277" spans="1:13" s="10" customFormat="1" ht="12.75">
      <c r="A277" s="11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3"/>
    </row>
    <row r="278" spans="1:13" s="10" customFormat="1" ht="12.75">
      <c r="A278" s="7" t="s">
        <v>79</v>
      </c>
      <c r="B278" s="7" t="s">
        <v>80</v>
      </c>
      <c r="C278" s="16">
        <v>278</v>
      </c>
      <c r="D278" s="16">
        <v>0.5197</v>
      </c>
      <c r="E278" s="16">
        <v>308</v>
      </c>
      <c r="F278" s="16">
        <v>65</v>
      </c>
      <c r="G278" s="16">
        <v>70</v>
      </c>
      <c r="H278" s="16">
        <v>0</v>
      </c>
      <c r="I278" s="16"/>
      <c r="J278" s="8">
        <f>MAX(F278:H278)</f>
        <v>70</v>
      </c>
      <c r="K278" s="8">
        <f>J278*2.2046</f>
        <v>154.322</v>
      </c>
      <c r="L278" s="8" t="s">
        <v>253</v>
      </c>
      <c r="M278" s="9">
        <f>J278*D278</f>
        <v>36.379000000000005</v>
      </c>
    </row>
    <row r="279" spans="1:13" s="10" customFormat="1" ht="12.75">
      <c r="A279" s="7" t="s">
        <v>43</v>
      </c>
      <c r="B279" s="7" t="s">
        <v>72</v>
      </c>
      <c r="C279" s="16">
        <v>287</v>
      </c>
      <c r="D279" s="16">
        <v>0.5147</v>
      </c>
      <c r="E279" s="16">
        <v>308</v>
      </c>
      <c r="F279" s="16">
        <v>42.5</v>
      </c>
      <c r="G279" s="16">
        <v>50</v>
      </c>
      <c r="H279" s="16">
        <v>0</v>
      </c>
      <c r="I279" s="16"/>
      <c r="J279" s="8">
        <f>MAX(F279:H279)</f>
        <v>50</v>
      </c>
      <c r="K279" s="8">
        <f>J279*2.2046</f>
        <v>110.23</v>
      </c>
      <c r="L279" s="8" t="s">
        <v>247</v>
      </c>
      <c r="M279" s="9">
        <f>J279*D279</f>
        <v>25.735000000000003</v>
      </c>
    </row>
    <row r="280" spans="1:13" s="10" customFormat="1" ht="12.75">
      <c r="A280" s="7" t="s">
        <v>59</v>
      </c>
      <c r="B280" s="7" t="s">
        <v>70</v>
      </c>
      <c r="C280" s="8">
        <v>297</v>
      </c>
      <c r="D280" s="8">
        <v>0.5094</v>
      </c>
      <c r="E280" s="16">
        <v>308</v>
      </c>
      <c r="F280" s="16">
        <v>65</v>
      </c>
      <c r="G280" s="16">
        <v>0</v>
      </c>
      <c r="H280" s="16">
        <v>0</v>
      </c>
      <c r="I280" s="16"/>
      <c r="J280" s="8">
        <f>MAX(F280:H280)</f>
        <v>65</v>
      </c>
      <c r="K280" s="8">
        <f>J280*2.2046</f>
        <v>143.299</v>
      </c>
      <c r="L280" s="8">
        <v>1</v>
      </c>
      <c r="M280" s="9">
        <f>J280*D280</f>
        <v>33.111</v>
      </c>
    </row>
    <row r="281" spans="1:13" s="10" customFormat="1" ht="12.75">
      <c r="A281" s="11"/>
      <c r="B281" s="1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3"/>
    </row>
    <row r="282" spans="1:13" s="10" customFormat="1" ht="12.75">
      <c r="A282" s="7" t="s">
        <v>113</v>
      </c>
      <c r="B282" s="7" t="s">
        <v>114</v>
      </c>
      <c r="C282" s="8">
        <v>321.4</v>
      </c>
      <c r="D282" s="8">
        <v>0.4973</v>
      </c>
      <c r="E282" s="8" t="s">
        <v>58</v>
      </c>
      <c r="F282" s="16">
        <v>52.5</v>
      </c>
      <c r="G282" s="16">
        <v>65</v>
      </c>
      <c r="H282" s="16">
        <v>0</v>
      </c>
      <c r="I282" s="16"/>
      <c r="J282" s="8">
        <f>MAX(F282:H282)</f>
        <v>65</v>
      </c>
      <c r="K282" s="8">
        <f>J282*2.2046</f>
        <v>143.299</v>
      </c>
      <c r="L282" s="8" t="s">
        <v>229</v>
      </c>
      <c r="M282" s="9">
        <f>J282*D282</f>
        <v>32.3245</v>
      </c>
    </row>
    <row r="283" spans="1:13" s="10" customFormat="1" ht="12.75">
      <c r="A283" s="7" t="s">
        <v>139</v>
      </c>
      <c r="B283" s="7" t="s">
        <v>52</v>
      </c>
      <c r="C283" s="8"/>
      <c r="D283" s="8"/>
      <c r="E283" s="8" t="s">
        <v>58</v>
      </c>
      <c r="F283" s="8"/>
      <c r="G283" s="8" t="s">
        <v>223</v>
      </c>
      <c r="H283" s="8"/>
      <c r="I283" s="8"/>
      <c r="J283" s="8">
        <f>MAX(F283:H283)</f>
        <v>0</v>
      </c>
      <c r="K283" s="8">
        <f>J283*2.2046</f>
        <v>0</v>
      </c>
      <c r="L283" s="8"/>
      <c r="M283" s="9"/>
    </row>
  </sheetData>
  <sheetProtection/>
  <printOptions horizontalCentered="1"/>
  <pageMargins left="0.5" right="0.5" top="1.68" bottom="0.75" header="0.5" footer="0.5"/>
  <pageSetup horizontalDpi="300" verticalDpi="300" orientation="landscape" scale="95" r:id="rId1"/>
  <headerFooter alignWithMargins="0">
    <oddHeader>&amp;C&amp;"Times New Roman TUR,Bold"&amp;24 100% RAW Powerlifting Federation
Bench Press / Deadlift / Curl World Championships
Norfolk, VA November 7-8, 2009</oddHeader>
  </headerFooter>
  <rowBreaks count="1" manualBreakCount="1">
    <brk id="2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Pascal Girard</cp:lastModifiedBy>
  <cp:lastPrinted>2009-11-29T23:34:52Z</cp:lastPrinted>
  <dcterms:created xsi:type="dcterms:W3CDTF">2003-11-18T18:32:35Z</dcterms:created>
  <dcterms:modified xsi:type="dcterms:W3CDTF">2020-11-23T14:23:41Z</dcterms:modified>
  <cp:category/>
  <cp:version/>
  <cp:contentType/>
  <cp:contentStatus/>
</cp:coreProperties>
</file>